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bookViews>
    <workbookView xWindow="0" yWindow="0" windowWidth="28800" windowHeight="12465"/>
  </bookViews>
  <sheets>
    <sheet name="עליות נוסע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___________________sum2004">#REF!</definedName>
    <definedName name="___________________sum2004">#REF!</definedName>
    <definedName name="__________________sum2004">#REF!</definedName>
    <definedName name="________________sum2004">#REF!</definedName>
    <definedName name="_______________sum2004">#REF!</definedName>
    <definedName name="______________sum2004">#REF!</definedName>
    <definedName name="____________sum2004">#REF!</definedName>
    <definedName name="___________sum2004">#REF!</definedName>
    <definedName name="__________sum2004">#REF!</definedName>
    <definedName name="_________sum2004">#REF!</definedName>
    <definedName name="________sum2004">#REF!</definedName>
    <definedName name="_______sum2004">#REF!</definedName>
    <definedName name="______sum2004">#REF!</definedName>
    <definedName name="_____sum2004">#REF!</definedName>
    <definedName name="____sum2004">#REF!</definedName>
    <definedName name="____TAV1">#REF!</definedName>
    <definedName name="____tav3">#REF!</definedName>
    <definedName name="____TAV4">#REF!</definedName>
    <definedName name="___sum2004">#REF!</definedName>
    <definedName name="___TAV1">#REF!</definedName>
    <definedName name="___tav3">#REF!</definedName>
    <definedName name="___TAV4">#REF!</definedName>
    <definedName name="__sum2004">#REF!</definedName>
    <definedName name="__TAV1">#REF!</definedName>
    <definedName name="__tav3">#REF!</definedName>
    <definedName name="__TAV4">#REF!</definedName>
    <definedName name="_sum2004">#REF!</definedName>
    <definedName name="_TAV1">#REF!</definedName>
    <definedName name="_tav3">#REF!</definedName>
    <definedName name="_TAV4">#REF!</definedName>
    <definedName name="A">#REF!</definedName>
    <definedName name="all">#REF!</definedName>
    <definedName name="august">#REF!</definedName>
    <definedName name="Basis">'[1]סל תשומות 1205'!$H$18</definedName>
    <definedName name="BASIS_TAARIF">#REF!</definedName>
    <definedName name="Bituach">'[2]2'!$C$9</definedName>
    <definedName name="bituah_basis">#REF!</definedName>
    <definedName name="data">#REF!</definedName>
    <definedName name="december">#REF!</definedName>
    <definedName name="delek_basis">#REF!</definedName>
    <definedName name="HALAFIM_BASIS">#REF!</definedName>
    <definedName name="Hityalut">'[3]סל התשומות'!#REF!</definedName>
    <definedName name="HTML_CodePage" hidden="1">1255</definedName>
    <definedName name="HTML_Control" hidden="1">{"'קו 11, קו 8'!$A$89:$A$92"}</definedName>
    <definedName name="HTML_Description" hidden="1">""</definedName>
    <definedName name="HTML_Email" hidden="1">""</definedName>
    <definedName name="HTML_Header" hidden="1">"קו 11, קו 8"</definedName>
    <definedName name="HTML_LastUpdate" hidden="1">"01/01/04"</definedName>
    <definedName name="HTML_LineAfter" hidden="1">FALSE</definedName>
    <definedName name="HTML_LineBefore" hidden="1">FALSE</definedName>
    <definedName name="HTML_Name" hidden="1">"DINA"</definedName>
    <definedName name="HTML_OBDlg2" hidden="1">TRUE</definedName>
    <definedName name="HTML_OBDlg4" hidden="1">TRUE</definedName>
    <definedName name="HTML_OS" hidden="1">0</definedName>
    <definedName name="HTML_PathFile" hidden="1">"C:\My Documents\לקוחות 2003\מודיעין 2003\סובסידיה 2003\סובסידיה 2003\MyHTML.htm"</definedName>
    <definedName name="HTML_Title" hidden="1">"11"</definedName>
    <definedName name="jj">#REF!</definedName>
    <definedName name="july">#REF!</definedName>
    <definedName name="june">#REF!</definedName>
    <definedName name="KARTIS">#REF!</definedName>
    <definedName name="KOD2EGGED">[4]SubsidyM3!$K$156</definedName>
    <definedName name="KOD2EGGED2">[4]SubsidyM2!$K$130</definedName>
    <definedName name="KOD2EGGED3">[4]SubsidyM1!$K$133</definedName>
    <definedName name="MAAM">[5]SUBM2!$O$4</definedName>
    <definedName name="MAAM_M1">[6]ינואר!$N$5</definedName>
    <definedName name="MAAM1">[7]סובסידיה1!$O$7</definedName>
    <definedName name="MAAM2">[8]SUBM2!$O$4</definedName>
    <definedName name="MAAM3">[7]SUB_M3!$O$4</definedName>
    <definedName name="MaamRate">#REF!</definedName>
    <definedName name="MaamRatenew">#REF!</definedName>
    <definedName name="Maazan">'[9]מאזן בוחן'!$A$4:$D$42</definedName>
    <definedName name="madad_basis">#REF!</definedName>
    <definedName name="madad_m1">[1]הזנה!$G$8</definedName>
    <definedName name="madad_m2">[1]הזנה!$F$8</definedName>
    <definedName name="madad_m3">[1]הזנה!$E$8</definedName>
    <definedName name="madad_m4">[1]הזנה!$D$8</definedName>
    <definedName name="madad_m5">[1]הזנה!$C$8</definedName>
    <definedName name="madad_m6">[1]הזנה!$B$8</definedName>
    <definedName name="may">#REF!</definedName>
    <definedName name="month1">[1]הזנה!$G$6</definedName>
    <definedName name="month2">[1]הזנה!$F$6</definedName>
    <definedName name="month3">[1]הזנה!$E$6</definedName>
    <definedName name="month4">[1]הזנה!$D$6</definedName>
    <definedName name="month5">[1]הזנה!$C$6</definedName>
    <definedName name="month6">[1]הזנה!$B$6</definedName>
    <definedName name="NoarRate">#REF!</definedName>
    <definedName name="november">#REF!</definedName>
    <definedName name="october">#REF!</definedName>
    <definedName name="PIDION">'[9]פדיון מקוצר'!$A$8:$C$41</definedName>
    <definedName name="sales">#REF!</definedName>
    <definedName name="september">#REF!</definedName>
    <definedName name="sivug">#REF!</definedName>
    <definedName name="taarif_betar">#REF!</definedName>
    <definedName name="taarif_connex">[10]נורמטיבי!$H$10</definedName>
    <definedName name="taarif_Kavim">#REF!</definedName>
    <definedName name="taarif_Margalit">#REF!</definedName>
    <definedName name="tur_pidion">#REF!</definedName>
    <definedName name="tur_pizui">#REF!</definedName>
    <definedName name="tur_sivug">#REF!</definedName>
    <definedName name="TVAT">[11]טבריה_טבלת_המרת_קודים!$M$2</definedName>
    <definedName name="VAT">[11]אשדוד_טבלת_המרת_קודים!$M$2</definedName>
    <definedName name="VatikRate">#REF!</definedName>
    <definedName name="year">[12]חברים!$L$3</definedName>
    <definedName name="א">#REF!</definedName>
    <definedName name="אבג">#REF!</definedName>
    <definedName name="אחד">'[13]נומינלי-9.03'!$B$5:$D$287</definedName>
    <definedName name="אינדקס_חודשים">#REF!</definedName>
    <definedName name="אמצעי_בב">#REF!,#REF!,#REF!,#REF!,#REF!,#REF!,#REF!,#REF!,#REF!</definedName>
    <definedName name="אמצעי_כרטוס">[14]אשדוד_טבלת_המרת_קודים!$I$1:$I$10</definedName>
    <definedName name="בפועל">#REF!</definedName>
    <definedName name="דוח">#REF!</definedName>
    <definedName name="דוח0608">#REF!</definedName>
    <definedName name="דוח1208">#REF!</definedName>
    <definedName name="הכנסות">#REF!</definedName>
    <definedName name="ורד">#REF!</definedName>
    <definedName name="חברים">#REF!</definedName>
    <definedName name="חתך1999">#REF!</definedName>
    <definedName name="ט_אמצעי_כרטוס">[14]טבריה_טבלת_המרת_קודים!$I$1:$I$11</definedName>
    <definedName name="ט_סוג_נוסע">[14]טבריה_טבלת_המרת_קודים!$K$1:$K$12</definedName>
    <definedName name="טבלה">#REF!</definedName>
    <definedName name="טבלה2">#REF!</definedName>
    <definedName name="טבלהב">'[13]נומינלי-9.03'!$B$5:$D$287</definedName>
    <definedName name="טבלהד">'[13]נומינלי- 12.03'!$B$5:$D$309</definedName>
    <definedName name="טבלהמ">'[15]ממודד-9.03'!$B$4:$D$320</definedName>
    <definedName name="טבלהנ">'[15]נומינלי-9.03'!$B$5:$D$287</definedName>
    <definedName name="טור_פדיון">#REF!</definedName>
    <definedName name="טור_פיצוי">#REF!</definedName>
    <definedName name="יועצים2003">#REF!</definedName>
    <definedName name="יועצים2004">#REF!</definedName>
    <definedName name="יתרות">#REF!</definedName>
    <definedName name="כרטיסים">#REF!</definedName>
    <definedName name="םם">#REF!</definedName>
    <definedName name="מ">#REF!</definedName>
    <definedName name="מאזןבוחן">#REF!</definedName>
    <definedName name="מאזןבוחן0903">#REF!</definedName>
    <definedName name="מאזןבוחן0904">#REF!</definedName>
    <definedName name="מאי06">#REF!</definedName>
    <definedName name="מב">#REF!</definedName>
    <definedName name="מוצג">#REF!</definedName>
    <definedName name="מיונים">#REF!</definedName>
    <definedName name="ממודד">'[16]ממודד 6.04'!$A$2:$C$275</definedName>
    <definedName name="ממודד0306">'[17]מתואם 3.06'!$A$4:$C$291</definedName>
    <definedName name="ממודד0307">'[17]ממודד 3.07'!$A$3:$C$270</definedName>
    <definedName name="ממודד0308">'[17]ממודד 3.08'!$A$3:$C$276</definedName>
    <definedName name="ממודד0309">'[18]ממודד 0309'!$A$4:$C$272</definedName>
    <definedName name="ממודד0310">'[19]ממודד 3.10'!$A$3:$C$347</definedName>
    <definedName name="ממודד0311">'[20]ממודד 0311'!$A$4:$C$359</definedName>
    <definedName name="ממודד06">#REF!</definedName>
    <definedName name="ממודד0605">'[17]ממודד 6.05'!$A$2:$C$342</definedName>
    <definedName name="ממודד0607">'[17]ממודד 6.07'!$A$4:$C$285</definedName>
    <definedName name="ממודד0608">'[21]ממודד 6.08'!$A$3:$C$342</definedName>
    <definedName name="ממודד0609">'[22]ממודד 0609'!$A$3:$C$351</definedName>
    <definedName name="ממודד0610">'[22]מתואם 0610'!$A$3:$C$305</definedName>
    <definedName name="ממודד0904">'[16]ממודד 9.04'!$B$5:$D$291</definedName>
    <definedName name="ממודד0905">'[17]ממודד 9.05'!$A$3:$C$295</definedName>
    <definedName name="ממודד0907">'[17]ממודד 9.07'!$A$4:$C$290</definedName>
    <definedName name="ממודד0908">'[21]ממודד 9.08'!$A$4:$C$356</definedName>
    <definedName name="ממודד0909">'[23]ממודד 9.09'!$A$4:$C$302</definedName>
    <definedName name="ממודד1203">'[15]ממודד- 12.03'!$B$5:$D$340</definedName>
    <definedName name="ממודד1205">'[17]ממודד 12.05'!$A$3:$C$295</definedName>
    <definedName name="ממודד1206">'[17] ממודד 12.06'!$A$4:$C$298</definedName>
    <definedName name="ממודד1207">'[17]ממודד 12.07'!$A$3:$C$307</definedName>
    <definedName name="ממודד1210">'[24]ממודד 1210'!$A$4:$C$316</definedName>
    <definedName name="ממודד2004">'[16]ממודד 2004'!$A$4:$C$304</definedName>
    <definedName name="ממודד2009">'[22]ממודד 12.09'!$A$3:$C$377</definedName>
    <definedName name="ממודד305">'[16]ממודד 3.05'!$A$3:$C$271</definedName>
    <definedName name="ממודד6.06">'[17]ממודד 6.06'!$A$4:$C$300</definedName>
    <definedName name="מפורט">#REF!</definedName>
    <definedName name="מפורט9.10">#REF!</definedName>
    <definedName name="משה">#REF!</definedName>
    <definedName name="מתואם0506">'[25]מתואם 5.06'!$A$4:$C$341</definedName>
    <definedName name="מתואם1208">'[18]מתואם 1208'!$A$3:$C$365</definedName>
    <definedName name="מתואם9.06">'[17]מתואם 9.06'!$A$4:$C$286</definedName>
    <definedName name="מתואם9.10">'[26]מתואם 9.10'!$A$4:$C$378</definedName>
    <definedName name="נ">'[27]נומינלי 3.05'!$A$4:$C$294</definedName>
    <definedName name="נומינלי">'[16]נומינלי 6.04'!$A$2:$C$274</definedName>
    <definedName name="נומינלי0306">'[17]נומינלי 3.06'!$A$4:$C$291</definedName>
    <definedName name="נומינלי0307">'[17]נומינלי 3.07'!$A$3:$C$270</definedName>
    <definedName name="נומינלי0308">#REF!</definedName>
    <definedName name="נומינלי0309">'[18]נומינלי 0309'!$A$4:$C$272</definedName>
    <definedName name="נומינלי0310">'[22]נומינלי 3.10'!$A$3:$C$334</definedName>
    <definedName name="נומינלי0506">'[25]נומינלי 5.06'!$A$4:$C$328</definedName>
    <definedName name="נומינלי0605">'[17]נומינלי 6.05'!$A$4:$C$330</definedName>
    <definedName name="נומינלי0607">'[17]נומינלי 6.07'!$A$4:$C$285</definedName>
    <definedName name="נומינלי0608">[21]נומינלי6.08!$A$4:$C$329</definedName>
    <definedName name="נומינלי0609">'[22]נומינלי 0609'!$A$3:$C$338</definedName>
    <definedName name="נומינלי0610">[22]נומינלי0610!$A$3:$C$305</definedName>
    <definedName name="נומינלי0904">'[16]נומינלי 9.04'!$B$4:$D$287</definedName>
    <definedName name="נומינלי0905">'[17]9.05 נומינלי'!$A$4:$C$294</definedName>
    <definedName name="נומינלי0907">'[17]נומינלי 9.07'!$A$4:$C$289</definedName>
    <definedName name="נומינלי0908">'[21]נומינלי 9.08'!$A$4:$C$343</definedName>
    <definedName name="נומינלי0909">'[22]נומינלי 9.09'!$A$4:$C$353</definedName>
    <definedName name="נומינלי1203">'[15]נומינלי- 12.03'!$B$5:$D$309</definedName>
    <definedName name="נומינלי1205">'[17]נומינלי 12.05'!$A$3:$C$295</definedName>
    <definedName name="נומינלי1206">'[17]נומינלי 12.06'!$A$4:$C$298</definedName>
    <definedName name="נומינלי1207">'[17]נומינלי 12.07'!$A$3:$C$307</definedName>
    <definedName name="נומינלי1208">'[18]נומינלי 1208'!$A$3:$C$352</definedName>
    <definedName name="נומינלי1210">'[24]נומינלי 1210'!$A$4:$C$316</definedName>
    <definedName name="נומינלי2004">'[16]נומינלי 2004'!$A$4:$C$299</definedName>
    <definedName name="נומינלי2009">'[22]נומינלי 12.09'!$A$3:$C$364</definedName>
    <definedName name="נומינלי305">'[16]נומינלי 3.05'!$A$4:$C$294</definedName>
    <definedName name="נומינלי6.06">'[17]נומינלי 6.06'!$A$4:$C$300</definedName>
    <definedName name="נומינלי9.06">'[17]נומינלי 9.06'!$A$4:$C$286</definedName>
    <definedName name="נומינלי9.10">'[26]נומינלי 9.10'!$A$3:$C$365</definedName>
    <definedName name="נסיעות_לפי_קוד">[28]בני_ברק_נסיעות_לפי_קוד!$B$6:$B$26</definedName>
    <definedName name="נתונים_מטרופולין">'[29]נתונים ממטרופולין'!$A$1:$K$65536</definedName>
    <definedName name="נתקבל_ממטרודן">#REF!</definedName>
    <definedName name="ס">#REF!</definedName>
    <definedName name="סהכ_פיצוי_מטרופולין">'[29]נתונים ממטרופולין'!$K$1:$K$65536</definedName>
    <definedName name="סוג_נוסע">[14]אשדוד_טבלת_המרת_קודים!$K$1:$K$12</definedName>
    <definedName name="פ">#REF!</definedName>
    <definedName name="פדיון_מטרופולין">'[29]נתונים ממטרופולין'!$I$1:$I$65536</definedName>
    <definedName name="צ">[30]ינואר!$H$9</definedName>
    <definedName name="קובץ">#REF!</definedName>
    <definedName name="רווה">#REF!</definedName>
    <definedName name="רווח">#REF!</definedName>
    <definedName name="ש">#REF!</definedName>
    <definedName name="שיזף1">#REF!</definedName>
    <definedName name="שכרחברים">#REF!</definedName>
    <definedName name="שמח">#REF!</definedName>
    <definedName name="שמחה">#REF!</definedName>
    <definedName name="ת">#REF!</definedName>
  </definedNames>
  <calcPr calcId="152511"/>
</workbook>
</file>

<file path=xl/calcChain.xml><?xml version="1.0" encoding="utf-8"?>
<calcChain xmlns="http://schemas.openxmlformats.org/spreadsheetml/2006/main">
  <c r="O28" i="1" l="1"/>
  <c r="N28" i="1"/>
  <c r="M28" i="1"/>
  <c r="L28" i="1"/>
  <c r="K28" i="1"/>
  <c r="J28" i="1"/>
  <c r="H28" i="1"/>
  <c r="G28" i="1"/>
  <c r="F28" i="1"/>
  <c r="E28" i="1"/>
  <c r="D28" i="1"/>
  <c r="C28" i="1"/>
  <c r="A28" i="1"/>
  <c r="O27" i="1"/>
  <c r="N27" i="1"/>
  <c r="M27" i="1"/>
  <c r="L27" i="1"/>
  <c r="K27" i="1"/>
  <c r="J27" i="1"/>
  <c r="H27" i="1"/>
  <c r="G27" i="1"/>
  <c r="F27" i="1"/>
  <c r="E27" i="1"/>
  <c r="D27" i="1"/>
  <c r="C27" i="1"/>
  <c r="A27" i="1"/>
  <c r="T26" i="1"/>
  <c r="S26" i="1"/>
  <c r="Q26" i="1" s="1"/>
  <c r="T21" i="1"/>
  <c r="H21" i="1"/>
  <c r="G21" i="1"/>
  <c r="F21" i="1"/>
  <c r="E21" i="1"/>
  <c r="D21" i="1"/>
  <c r="C21" i="1"/>
  <c r="S20" i="1"/>
  <c r="S19" i="1"/>
  <c r="O17" i="1"/>
  <c r="O22" i="1" s="1"/>
  <c r="O23" i="1" s="1"/>
  <c r="N17" i="1"/>
  <c r="N22" i="1" s="1"/>
  <c r="N23" i="1" s="1"/>
  <c r="M17" i="1"/>
  <c r="M22" i="1" s="1"/>
  <c r="M23" i="1" s="1"/>
  <c r="L17" i="1"/>
  <c r="L22" i="1" s="1"/>
  <c r="L23" i="1" s="1"/>
  <c r="K17" i="1"/>
  <c r="K22" i="1" s="1"/>
  <c r="K23" i="1" s="1"/>
  <c r="J17" i="1"/>
  <c r="J22" i="1" s="1"/>
  <c r="J23" i="1" s="1"/>
  <c r="H17" i="1"/>
  <c r="H22" i="1" s="1"/>
  <c r="G17" i="1"/>
  <c r="G22" i="1" s="1"/>
  <c r="F17" i="1"/>
  <c r="F22" i="1" s="1"/>
  <c r="E17" i="1"/>
  <c r="E22" i="1" s="1"/>
  <c r="D17" i="1"/>
  <c r="D22" i="1" s="1"/>
  <c r="C17" i="1"/>
  <c r="C22" i="1" s="1"/>
  <c r="T16" i="1"/>
  <c r="S16" i="1"/>
  <c r="T15" i="1"/>
  <c r="S15" i="1"/>
  <c r="T14" i="1"/>
  <c r="S14" i="1"/>
  <c r="T13" i="1"/>
  <c r="S13" i="1"/>
  <c r="T12" i="1"/>
  <c r="Q12" i="1" s="1"/>
  <c r="S12" i="1"/>
  <c r="T11" i="1"/>
  <c r="S11" i="1"/>
  <c r="T10" i="1"/>
  <c r="S10" i="1"/>
  <c r="Q10" i="1" s="1"/>
  <c r="T9" i="1"/>
  <c r="S9" i="1"/>
  <c r="T8" i="1"/>
  <c r="S8" i="1"/>
  <c r="T7" i="1"/>
  <c r="S7" i="1"/>
  <c r="T6" i="1"/>
  <c r="S6" i="1"/>
  <c r="T5" i="1"/>
  <c r="S5" i="1"/>
  <c r="T4" i="1"/>
  <c r="S4" i="1"/>
  <c r="Q4" i="1"/>
  <c r="T28" i="1" l="1"/>
  <c r="Q11" i="1"/>
  <c r="Q8" i="1"/>
  <c r="Q6" i="1"/>
  <c r="S28" i="1"/>
  <c r="S27" i="1"/>
  <c r="Q9" i="1"/>
  <c r="Q16" i="1"/>
  <c r="Q7" i="1"/>
  <c r="Q13" i="1"/>
  <c r="F23" i="1"/>
  <c r="G23" i="1"/>
  <c r="H23" i="1"/>
  <c r="Q15" i="1"/>
  <c r="T27" i="1"/>
  <c r="Q27" i="1" s="1"/>
  <c r="T17" i="1"/>
  <c r="T22" i="1" s="1"/>
  <c r="T23" i="1" s="1"/>
  <c r="Q5" i="1"/>
  <c r="S21" i="1"/>
  <c r="Q21" i="1" s="1"/>
  <c r="S17" i="1"/>
  <c r="S22" i="1" s="1"/>
  <c r="Q14" i="1"/>
  <c r="D23" i="1"/>
  <c r="E23" i="1"/>
  <c r="C23" i="1"/>
  <c r="Q28" i="1" l="1"/>
  <c r="Q22" i="1"/>
  <c r="S23" i="1"/>
  <c r="Q23" i="1" s="1"/>
  <c r="Q17" i="1"/>
</calcChain>
</file>

<file path=xl/sharedStrings.xml><?xml version="1.0" encoding="utf-8"?>
<sst xmlns="http://schemas.openxmlformats.org/spreadsheetml/2006/main" count="33" uniqueCount="31">
  <si>
    <t>ינואר</t>
  </si>
  <si>
    <t>פברואר</t>
  </si>
  <si>
    <t>מרץ</t>
  </si>
  <si>
    <t>אפריל</t>
  </si>
  <si>
    <t>מאי</t>
  </si>
  <si>
    <t>יוני</t>
  </si>
  <si>
    <t>סה"כ</t>
  </si>
  <si>
    <t>חופשי חודשי ללא תשלום</t>
  </si>
  <si>
    <t>ללא הגדרה נסיעה מיוחדת</t>
  </si>
  <si>
    <t>מוצר, חבילה, אביזר</t>
  </si>
  <si>
    <t>משטרה</t>
  </si>
  <si>
    <t>עובד תחבורה ציבורית</t>
  </si>
  <si>
    <t>עוור, כללי</t>
  </si>
  <si>
    <t>שירות בתי הסוהר</t>
  </si>
  <si>
    <t>שירות לאומי</t>
  </si>
  <si>
    <t>של"ת</t>
  </si>
  <si>
    <t>נוסעים ללא תמריץ</t>
  </si>
  <si>
    <t>שימושים חכם</t>
  </si>
  <si>
    <t>נייר</t>
  </si>
  <si>
    <t>נוסעים לתמריץ</t>
  </si>
  <si>
    <t>חיילים שימושים</t>
  </si>
  <si>
    <t>יולי</t>
  </si>
  <si>
    <t>אוגוסט</t>
  </si>
  <si>
    <t>ספטמבר</t>
  </si>
  <si>
    <t>אוקטובר</t>
  </si>
  <si>
    <t>נובמבר</t>
  </si>
  <si>
    <t>בוגר, נסיעה מיוחדת</t>
  </si>
  <si>
    <t>דצמבר</t>
  </si>
  <si>
    <t>סה"כ שלב ב'</t>
  </si>
  <si>
    <t>סה"כ שלב א'</t>
  </si>
  <si>
    <t>כוחות הבטחון, כללי נייר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</si>
</sst>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&quot;₪&quot;* #,##0.00_);_(&quot;₪&quot;* \(#,##0.00\);_(&quot;₪&quot;* &quot;-&quot;??_);_(@_)"/>
    <numFmt numFmtId="168" formatCode="_ * #,##0_ ;_ * \(#,##0\)_ ;_ * &quot;-&quot;??_ ;_ @_ "/>
  </numFmts>
  <fonts count="8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  <charset val="177"/>
    </font>
    <font>
      <sz val="11"/>
      <color indexed="8"/>
      <name val="Arial"/>
      <family val="2"/>
      <charset val="177"/>
    </font>
    <font>
      <sz val="10"/>
      <color theme="1"/>
      <name val="Arial"/>
      <family val="2"/>
      <charset val="177"/>
    </font>
    <font>
      <sz val="11"/>
      <color indexed="9"/>
      <name val="Calibri"/>
      <family val="2"/>
    </font>
    <font>
      <sz val="11"/>
      <color theme="0"/>
      <name val="Arial"/>
      <family val="2"/>
      <charset val="177"/>
    </font>
    <font>
      <sz val="11"/>
      <color indexed="9"/>
      <name val="Arial"/>
      <family val="2"/>
      <charset val="177"/>
    </font>
    <font>
      <sz val="10"/>
      <color theme="0"/>
      <name val="Arial"/>
      <family val="2"/>
      <charset val="177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name val="Verdana"/>
      <family val="2"/>
    </font>
    <font>
      <sz val="10"/>
      <name val="Courier New (Hebrew)"/>
      <charset val="177"/>
    </font>
    <font>
      <sz val="10"/>
      <color indexed="8"/>
      <name val="MS Sans Serif"/>
      <family val="2"/>
      <charset val="177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David"/>
      <family val="2"/>
      <charset val="177"/>
    </font>
    <font>
      <sz val="11"/>
      <color indexed="60"/>
      <name val="Calibri"/>
      <family val="2"/>
    </font>
    <font>
      <sz val="11"/>
      <color theme="1"/>
      <name val="Arial"/>
      <family val="2"/>
      <scheme val="minor"/>
    </font>
    <font>
      <sz val="12"/>
      <name val="David"/>
      <family val="2"/>
      <charset val="177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  <charset val="177"/>
    </font>
    <font>
      <b/>
      <sz val="11"/>
      <color rgb="FFFA7D00"/>
      <name val="Arial"/>
      <family val="2"/>
      <charset val="177"/>
    </font>
    <font>
      <b/>
      <sz val="11"/>
      <color indexed="52"/>
      <name val="Arial"/>
      <family val="2"/>
      <charset val="177"/>
    </font>
    <font>
      <b/>
      <sz val="10"/>
      <color rgb="FFFA7D00"/>
      <name val="Arial"/>
      <family val="2"/>
      <charset val="177"/>
    </font>
    <font>
      <sz val="11"/>
      <color rgb="FF006100"/>
      <name val="Arial"/>
      <family val="2"/>
      <charset val="177"/>
    </font>
    <font>
      <sz val="11"/>
      <color indexed="17"/>
      <name val="Arial"/>
      <family val="2"/>
      <charset val="177"/>
    </font>
    <font>
      <sz val="10"/>
      <color rgb="FF006100"/>
      <name val="Arial"/>
      <family val="2"/>
      <charset val="177"/>
    </font>
    <font>
      <sz val="11"/>
      <color rgb="FFFF0000"/>
      <name val="Arial"/>
      <family val="2"/>
      <charset val="177"/>
    </font>
    <font>
      <sz val="11"/>
      <color indexed="10"/>
      <name val="Arial"/>
      <family val="2"/>
      <charset val="177"/>
    </font>
    <font>
      <sz val="10"/>
      <color rgb="FFFF0000"/>
      <name val="Arial"/>
      <family val="2"/>
      <charset val="177"/>
    </font>
    <font>
      <i/>
      <sz val="11"/>
      <color rgb="FF7F7F7F"/>
      <name val="Arial"/>
      <family val="2"/>
      <charset val="177"/>
    </font>
    <font>
      <i/>
      <sz val="11"/>
      <color indexed="23"/>
      <name val="Arial"/>
      <family val="2"/>
      <charset val="177"/>
    </font>
    <font>
      <i/>
      <sz val="10"/>
      <color rgb="FF7F7F7F"/>
      <name val="Arial"/>
      <family val="2"/>
      <charset val="177"/>
    </font>
    <font>
      <b/>
      <sz val="15"/>
      <color theme="3"/>
      <name val="Arial"/>
      <family val="2"/>
      <charset val="177"/>
    </font>
    <font>
      <b/>
      <sz val="15"/>
      <color indexed="56"/>
      <name val="Arial"/>
      <family val="2"/>
      <charset val="177"/>
    </font>
    <font>
      <b/>
      <sz val="13"/>
      <color theme="3"/>
      <name val="Arial"/>
      <family val="2"/>
      <charset val="177"/>
    </font>
    <font>
      <b/>
      <sz val="13"/>
      <color indexed="56"/>
      <name val="Arial"/>
      <family val="2"/>
      <charset val="177"/>
    </font>
    <font>
      <b/>
      <sz val="11"/>
      <color theme="3"/>
      <name val="Arial"/>
      <family val="2"/>
      <charset val="177"/>
    </font>
    <font>
      <b/>
      <sz val="11"/>
      <color indexed="56"/>
      <name val="Arial"/>
      <family val="2"/>
      <charset val="177"/>
    </font>
    <font>
      <b/>
      <sz val="18"/>
      <color theme="3"/>
      <name val="Times New Roman"/>
      <family val="2"/>
      <charset val="177"/>
    </font>
    <font>
      <b/>
      <sz val="18"/>
      <color indexed="56"/>
      <name val="Times New Roman"/>
      <family val="2"/>
      <charset val="177"/>
    </font>
    <font>
      <sz val="11"/>
      <color rgb="FF9C6500"/>
      <name val="Arial"/>
      <family val="2"/>
      <charset val="177"/>
    </font>
    <font>
      <sz val="11"/>
      <color indexed="60"/>
      <name val="Arial"/>
      <family val="2"/>
      <charset val="177"/>
    </font>
    <font>
      <sz val="10"/>
      <color rgb="FF9C6500"/>
      <name val="Arial"/>
      <family val="2"/>
      <charset val="177"/>
    </font>
    <font>
      <b/>
      <sz val="11"/>
      <color theme="1"/>
      <name val="Arial"/>
      <family val="2"/>
      <charset val="177"/>
    </font>
    <font>
      <b/>
      <sz val="11"/>
      <color indexed="8"/>
      <name val="Arial"/>
      <family val="2"/>
      <charset val="177"/>
    </font>
    <font>
      <b/>
      <sz val="10"/>
      <color theme="1"/>
      <name val="Arial"/>
      <family val="2"/>
      <charset val="177"/>
    </font>
    <font>
      <b/>
      <sz val="11"/>
      <color rgb="FF3F3F3F"/>
      <name val="Arial"/>
      <family val="2"/>
      <charset val="177"/>
    </font>
    <font>
      <b/>
      <sz val="11"/>
      <color indexed="63"/>
      <name val="Arial"/>
      <family val="2"/>
      <charset val="177"/>
    </font>
    <font>
      <b/>
      <sz val="10"/>
      <color rgb="FF3F3F3F"/>
      <name val="Arial"/>
      <family val="2"/>
      <charset val="177"/>
    </font>
    <font>
      <sz val="11"/>
      <color rgb="FF3F3F76"/>
      <name val="Arial"/>
      <family val="2"/>
      <charset val="177"/>
    </font>
    <font>
      <sz val="11"/>
      <color indexed="62"/>
      <name val="Arial"/>
      <family val="2"/>
      <charset val="177"/>
    </font>
    <font>
      <sz val="10"/>
      <color rgb="FF3F3F76"/>
      <name val="Arial"/>
      <family val="2"/>
      <charset val="177"/>
    </font>
    <font>
      <sz val="11"/>
      <color rgb="FF9C0006"/>
      <name val="Arial"/>
      <family val="2"/>
      <charset val="177"/>
    </font>
    <font>
      <sz val="11"/>
      <color indexed="20"/>
      <name val="Arial"/>
      <family val="2"/>
      <charset val="177"/>
    </font>
    <font>
      <sz val="10"/>
      <color rgb="FF9C0006"/>
      <name val="Arial"/>
      <family val="2"/>
      <charset val="177"/>
    </font>
    <font>
      <b/>
      <sz val="11"/>
      <color theme="0"/>
      <name val="Arial"/>
      <family val="2"/>
      <charset val="177"/>
    </font>
    <font>
      <b/>
      <sz val="11"/>
      <color indexed="9"/>
      <name val="Arial"/>
      <family val="2"/>
      <charset val="177"/>
    </font>
    <font>
      <b/>
      <sz val="10"/>
      <color theme="0"/>
      <name val="Arial"/>
      <family val="2"/>
      <charset val="177"/>
    </font>
    <font>
      <sz val="11"/>
      <color rgb="FFFA7D00"/>
      <name val="Arial"/>
      <family val="2"/>
      <charset val="177"/>
    </font>
    <font>
      <sz val="11"/>
      <color indexed="52"/>
      <name val="Arial"/>
      <family val="2"/>
      <charset val="177"/>
    </font>
    <font>
      <sz val="10"/>
      <color rgb="FFFA7D00"/>
      <name val="Arial"/>
      <family val="2"/>
      <charset val="177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6">
    <xf numFmtId="0" fontId="0" fillId="0" borderId="0"/>
    <xf numFmtId="0" fontId="11" fillId="0" borderId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1" fillId="10" borderId="0" applyNumberFormat="0" applyBorder="0" applyAlignment="0" applyProtection="0"/>
    <xf numFmtId="0" fontId="13" fillId="10" borderId="0" applyNumberFormat="0" applyBorder="0" applyAlignment="0" applyProtection="0"/>
    <xf numFmtId="0" fontId="14" fillId="33" borderId="0" applyNumberFormat="0" applyBorder="0" applyAlignment="0" applyProtection="0"/>
    <xf numFmtId="0" fontId="1" fillId="10" borderId="0" applyNumberFormat="0" applyBorder="0" applyAlignment="0" applyProtection="0"/>
    <xf numFmtId="0" fontId="15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3" fillId="14" borderId="0" applyNumberFormat="0" applyBorder="0" applyAlignment="0" applyProtection="0"/>
    <xf numFmtId="0" fontId="14" fillId="34" borderId="0" applyNumberFormat="0" applyBorder="0" applyAlignment="0" applyProtection="0"/>
    <xf numFmtId="0" fontId="1" fillId="14" borderId="0" applyNumberFormat="0" applyBorder="0" applyAlignment="0" applyProtection="0"/>
    <xf numFmtId="0" fontId="15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3" fillId="18" borderId="0" applyNumberFormat="0" applyBorder="0" applyAlignment="0" applyProtection="0"/>
    <xf numFmtId="0" fontId="14" fillId="35" borderId="0" applyNumberFormat="0" applyBorder="0" applyAlignment="0" applyProtection="0"/>
    <xf numFmtId="0" fontId="1" fillId="18" borderId="0" applyNumberFormat="0" applyBorder="0" applyAlignment="0" applyProtection="0"/>
    <xf numFmtId="0" fontId="15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3" fillId="22" borderId="0" applyNumberFormat="0" applyBorder="0" applyAlignment="0" applyProtection="0"/>
    <xf numFmtId="0" fontId="14" fillId="36" borderId="0" applyNumberFormat="0" applyBorder="0" applyAlignment="0" applyProtection="0"/>
    <xf numFmtId="0" fontId="1" fillId="22" borderId="0" applyNumberFormat="0" applyBorder="0" applyAlignment="0" applyProtection="0"/>
    <xf numFmtId="0" fontId="1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3" fillId="26" borderId="0" applyNumberFormat="0" applyBorder="0" applyAlignment="0" applyProtection="0"/>
    <xf numFmtId="0" fontId="14" fillId="37" borderId="0" applyNumberFormat="0" applyBorder="0" applyAlignment="0" applyProtection="0"/>
    <xf numFmtId="0" fontId="1" fillId="26" borderId="0" applyNumberFormat="0" applyBorder="0" applyAlignment="0" applyProtection="0"/>
    <xf numFmtId="0" fontId="15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3" fillId="30" borderId="0" applyNumberFormat="0" applyBorder="0" applyAlignment="0" applyProtection="0"/>
    <xf numFmtId="0" fontId="14" fillId="38" borderId="0" applyNumberFormat="0" applyBorder="0" applyAlignment="0" applyProtection="0"/>
    <xf numFmtId="0" fontId="1" fillId="30" borderId="0" applyNumberFormat="0" applyBorder="0" applyAlignment="0" applyProtection="0"/>
    <xf numFmtId="0" fontId="15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2" fillId="39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36" borderId="0" applyNumberFormat="0" applyBorder="0" applyAlignment="0" applyProtection="0"/>
    <xf numFmtId="0" fontId="12" fillId="39" borderId="0" applyNumberFormat="0" applyBorder="0" applyAlignment="0" applyProtection="0"/>
    <xf numFmtId="0" fontId="12" fillId="42" borderId="0" applyNumberFormat="0" applyBorder="0" applyAlignment="0" applyProtection="0"/>
    <xf numFmtId="0" fontId="1" fillId="11" borderId="0" applyNumberFormat="0" applyBorder="0" applyAlignment="0" applyProtection="0"/>
    <xf numFmtId="0" fontId="13" fillId="11" borderId="0" applyNumberFormat="0" applyBorder="0" applyAlignment="0" applyProtection="0"/>
    <xf numFmtId="0" fontId="14" fillId="39" borderId="0" applyNumberFormat="0" applyBorder="0" applyAlignment="0" applyProtection="0"/>
    <xf numFmtId="0" fontId="1" fillId="11" borderId="0" applyNumberFormat="0" applyBorder="0" applyAlignment="0" applyProtection="0"/>
    <xf numFmtId="0" fontId="15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3" fillId="15" borderId="0" applyNumberFormat="0" applyBorder="0" applyAlignment="0" applyProtection="0"/>
    <xf numFmtId="0" fontId="14" fillId="40" borderId="0" applyNumberFormat="0" applyBorder="0" applyAlignment="0" applyProtection="0"/>
    <xf numFmtId="0" fontId="1" fillId="15" borderId="0" applyNumberFormat="0" applyBorder="0" applyAlignment="0" applyProtection="0"/>
    <xf numFmtId="0" fontId="15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41" borderId="0" applyNumberFormat="0" applyBorder="0" applyAlignment="0" applyProtection="0"/>
    <xf numFmtId="0" fontId="1" fillId="19" borderId="0" applyNumberFormat="0" applyBorder="0" applyAlignment="0" applyProtection="0"/>
    <xf numFmtId="0" fontId="15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3" fillId="23" borderId="0" applyNumberFormat="0" applyBorder="0" applyAlignment="0" applyProtection="0"/>
    <xf numFmtId="0" fontId="14" fillId="36" borderId="0" applyNumberFormat="0" applyBorder="0" applyAlignment="0" applyProtection="0"/>
    <xf numFmtId="0" fontId="1" fillId="23" borderId="0" applyNumberFormat="0" applyBorder="0" applyAlignment="0" applyProtection="0"/>
    <xf numFmtId="0" fontId="15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27" borderId="0" applyNumberFormat="0" applyBorder="0" applyAlignment="0" applyProtection="0"/>
    <xf numFmtId="0" fontId="14" fillId="39" borderId="0" applyNumberFormat="0" applyBorder="0" applyAlignment="0" applyProtection="0"/>
    <xf numFmtId="0" fontId="1" fillId="27" borderId="0" applyNumberFormat="0" applyBorder="0" applyAlignment="0" applyProtection="0"/>
    <xf numFmtId="0" fontId="1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3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5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43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0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43" borderId="0" applyNumberFormat="0" applyBorder="0" applyAlignment="0" applyProtection="0"/>
    <xf numFmtId="0" fontId="19" fillId="12" borderId="0" applyNumberFormat="0" applyBorder="0" applyAlignment="0" applyProtection="0"/>
    <xf numFmtId="0" fontId="17" fillId="16" borderId="0" applyNumberFormat="0" applyBorder="0" applyAlignment="0" applyProtection="0"/>
    <xf numFmtId="0" fontId="18" fillId="40" borderId="0" applyNumberFormat="0" applyBorder="0" applyAlignment="0" applyProtection="0"/>
    <xf numFmtId="0" fontId="19" fillId="16" borderId="0" applyNumberFormat="0" applyBorder="0" applyAlignment="0" applyProtection="0"/>
    <xf numFmtId="0" fontId="10" fillId="20" borderId="0" applyNumberFormat="0" applyBorder="0" applyAlignment="0" applyProtection="0"/>
    <xf numFmtId="0" fontId="17" fillId="20" borderId="0" applyNumberFormat="0" applyBorder="0" applyAlignment="0" applyProtection="0"/>
    <xf numFmtId="0" fontId="18" fillId="41" borderId="0" applyNumberFormat="0" applyBorder="0" applyAlignment="0" applyProtection="0"/>
    <xf numFmtId="0" fontId="19" fillId="20" borderId="0" applyNumberFormat="0" applyBorder="0" applyAlignment="0" applyProtection="0"/>
    <xf numFmtId="0" fontId="10" fillId="24" borderId="0" applyNumberFormat="0" applyBorder="0" applyAlignment="0" applyProtection="0"/>
    <xf numFmtId="0" fontId="17" fillId="24" borderId="0" applyNumberFormat="0" applyBorder="0" applyAlignment="0" applyProtection="0"/>
    <xf numFmtId="0" fontId="18" fillId="44" borderId="0" applyNumberFormat="0" applyBorder="0" applyAlignment="0" applyProtection="0"/>
    <xf numFmtId="0" fontId="19" fillId="24" borderId="0" applyNumberFormat="0" applyBorder="0" applyAlignment="0" applyProtection="0"/>
    <xf numFmtId="0" fontId="17" fillId="28" borderId="0" applyNumberFormat="0" applyBorder="0" applyAlignment="0" applyProtection="0"/>
    <xf numFmtId="0" fontId="18" fillId="45" borderId="0" applyNumberFormat="0" applyBorder="0" applyAlignment="0" applyProtection="0"/>
    <xf numFmtId="0" fontId="19" fillId="28" borderId="0" applyNumberFormat="0" applyBorder="0" applyAlignment="0" applyProtection="0"/>
    <xf numFmtId="0" fontId="10" fillId="32" borderId="0" applyNumberFormat="0" applyBorder="0" applyAlignment="0" applyProtection="0"/>
    <xf numFmtId="0" fontId="17" fillId="32" borderId="0" applyNumberFormat="0" applyBorder="0" applyAlignment="0" applyProtection="0"/>
    <xf numFmtId="0" fontId="18" fillId="46" borderId="0" applyNumberFormat="0" applyBorder="0" applyAlignment="0" applyProtection="0"/>
    <xf numFmtId="0" fontId="19" fillId="32" borderId="0" applyNumberFormat="0" applyBorder="0" applyAlignment="0" applyProtection="0"/>
    <xf numFmtId="0" fontId="16" fillId="47" borderId="0" applyNumberFormat="0" applyBorder="0" applyAlignment="0" applyProtection="0"/>
    <xf numFmtId="0" fontId="16" fillId="48" borderId="0" applyNumberFormat="0" applyBorder="0" applyAlignment="0" applyProtection="0"/>
    <xf numFmtId="0" fontId="16" fillId="49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6" fillId="50" borderId="0" applyNumberFormat="0" applyBorder="0" applyAlignment="0" applyProtection="0"/>
    <xf numFmtId="0" fontId="20" fillId="34" borderId="0" applyNumberFormat="0" applyBorder="0" applyAlignment="0" applyProtection="0"/>
    <xf numFmtId="0" fontId="21" fillId="51" borderId="11" applyNumberFormat="0" applyAlignment="0" applyProtection="0"/>
    <xf numFmtId="0" fontId="22" fillId="52" borderId="12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5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4" fontId="2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35" borderId="0" applyNumberFormat="0" applyBorder="0" applyAlignment="0" applyProtection="0"/>
    <xf numFmtId="0" fontId="28" fillId="0" borderId="13" applyNumberFormat="0" applyFill="0" applyAlignment="0" applyProtection="0"/>
    <xf numFmtId="0" fontId="29" fillId="0" borderId="14" applyNumberFormat="0" applyFill="0" applyAlignment="0" applyProtection="0"/>
    <xf numFmtId="0" fontId="30" fillId="0" borderId="15" applyNumberFormat="0" applyFill="0" applyAlignment="0" applyProtection="0"/>
    <xf numFmtId="0" fontId="30" fillId="0" borderId="0" applyNumberFormat="0" applyFill="0" applyBorder="0" applyAlignment="0" applyProtection="0"/>
    <xf numFmtId="0" fontId="31" fillId="38" borderId="11" applyNumberFormat="0" applyAlignment="0" applyProtection="0"/>
    <xf numFmtId="0" fontId="32" fillId="0" borderId="16" applyNumberFormat="0" applyFill="0" applyAlignment="0" applyProtection="0"/>
    <xf numFmtId="0" fontId="33" fillId="0" borderId="0" applyNumberFormat="0">
      <alignment horizontal="right"/>
    </xf>
    <xf numFmtId="0" fontId="34" fillId="53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36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1" fillId="0" borderId="0"/>
    <xf numFmtId="0" fontId="1" fillId="0" borderId="0"/>
    <xf numFmtId="0" fontId="23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2" fillId="54" borderId="17" applyNumberFormat="0" applyFont="0" applyAlignment="0" applyProtection="0"/>
    <xf numFmtId="0" fontId="37" fillId="51" borderId="18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0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7" fillId="9" borderId="0" applyNumberFormat="0" applyBorder="0" applyAlignment="0" applyProtection="0"/>
    <xf numFmtId="0" fontId="18" fillId="47" borderId="0" applyNumberFormat="0" applyBorder="0" applyAlignment="0" applyProtection="0"/>
    <xf numFmtId="0" fontId="19" fillId="9" borderId="0" applyNumberFormat="0" applyBorder="0" applyAlignment="0" applyProtection="0"/>
    <xf numFmtId="0" fontId="17" fillId="13" borderId="0" applyNumberFormat="0" applyBorder="0" applyAlignment="0" applyProtection="0"/>
    <xf numFmtId="0" fontId="18" fillId="48" borderId="0" applyNumberFormat="0" applyBorder="0" applyAlignment="0" applyProtection="0"/>
    <xf numFmtId="0" fontId="19" fillId="13" borderId="0" applyNumberFormat="0" applyBorder="0" applyAlignment="0" applyProtection="0"/>
    <xf numFmtId="0" fontId="17" fillId="17" borderId="0" applyNumberFormat="0" applyBorder="0" applyAlignment="0" applyProtection="0"/>
    <xf numFmtId="0" fontId="18" fillId="49" borderId="0" applyNumberFormat="0" applyBorder="0" applyAlignment="0" applyProtection="0"/>
    <xf numFmtId="0" fontId="19" fillId="17" borderId="0" applyNumberFormat="0" applyBorder="0" applyAlignment="0" applyProtection="0"/>
    <xf numFmtId="0" fontId="10" fillId="21" borderId="0" applyNumberFormat="0" applyBorder="0" applyAlignment="0" applyProtection="0"/>
    <xf numFmtId="0" fontId="17" fillId="21" borderId="0" applyNumberFormat="0" applyBorder="0" applyAlignment="0" applyProtection="0"/>
    <xf numFmtId="0" fontId="18" fillId="44" borderId="0" applyNumberFormat="0" applyBorder="0" applyAlignment="0" applyProtection="0"/>
    <xf numFmtId="0" fontId="19" fillId="21" borderId="0" applyNumberFormat="0" applyBorder="0" applyAlignment="0" applyProtection="0"/>
    <xf numFmtId="0" fontId="17" fillId="25" borderId="0" applyNumberFormat="0" applyBorder="0" applyAlignment="0" applyProtection="0"/>
    <xf numFmtId="0" fontId="18" fillId="45" borderId="0" applyNumberFormat="0" applyBorder="0" applyAlignment="0" applyProtection="0"/>
    <xf numFmtId="0" fontId="19" fillId="25" borderId="0" applyNumberFormat="0" applyBorder="0" applyAlignment="0" applyProtection="0"/>
    <xf numFmtId="0" fontId="17" fillId="29" borderId="0" applyNumberFormat="0" applyBorder="0" applyAlignment="0" applyProtection="0"/>
    <xf numFmtId="0" fontId="18" fillId="50" borderId="0" applyNumberFormat="0" applyBorder="0" applyAlignment="0" applyProtection="0"/>
    <xf numFmtId="0" fontId="19" fillId="29" borderId="0" applyNumberFormat="0" applyBorder="0" applyAlignment="0" applyProtection="0"/>
    <xf numFmtId="0" fontId="14" fillId="8" borderId="8" applyNumberFormat="0" applyFont="0" applyAlignment="0" applyProtection="0"/>
    <xf numFmtId="0" fontId="14" fillId="54" borderId="1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8" fillId="6" borderId="4" applyNumberFormat="0" applyAlignment="0" applyProtection="0"/>
    <xf numFmtId="0" fontId="42" fillId="6" borderId="4" applyNumberFormat="0" applyAlignment="0" applyProtection="0"/>
    <xf numFmtId="0" fontId="43" fillId="51" borderId="11" applyNumberFormat="0" applyAlignment="0" applyProtection="0"/>
    <xf numFmtId="0" fontId="44" fillId="6" borderId="4" applyNumberFormat="0" applyAlignment="0" applyProtection="0"/>
    <xf numFmtId="0" fontId="45" fillId="2" borderId="0" applyNumberFormat="0" applyBorder="0" applyAlignment="0" applyProtection="0"/>
    <xf numFmtId="0" fontId="46" fillId="35" borderId="0" applyNumberFormat="0" applyBorder="0" applyAlignment="0" applyProtection="0"/>
    <xf numFmtId="0" fontId="47" fillId="2" borderId="0" applyNumberFormat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54" fillId="0" borderId="1" applyNumberFormat="0" applyFill="0" applyAlignment="0" applyProtection="0"/>
    <xf numFmtId="0" fontId="55" fillId="0" borderId="13" applyNumberFormat="0" applyFill="0" applyAlignment="0" applyProtection="0"/>
    <xf numFmtId="0" fontId="54" fillId="0" borderId="1" applyNumberFormat="0" applyFill="0" applyAlignment="0" applyProtection="0"/>
    <xf numFmtId="0" fontId="4" fillId="0" borderId="2" applyNumberFormat="0" applyFill="0" applyAlignment="0" applyProtection="0"/>
    <xf numFmtId="0" fontId="56" fillId="0" borderId="2" applyNumberFormat="0" applyFill="0" applyAlignment="0" applyProtection="0"/>
    <xf numFmtId="0" fontId="57" fillId="0" borderId="14" applyNumberFormat="0" applyFill="0" applyAlignment="0" applyProtection="0"/>
    <xf numFmtId="0" fontId="56" fillId="0" borderId="2" applyNumberFormat="0" applyFill="0" applyAlignment="0" applyProtection="0"/>
    <xf numFmtId="0" fontId="5" fillId="0" borderId="3" applyNumberFormat="0" applyFill="0" applyAlignment="0" applyProtection="0"/>
    <xf numFmtId="0" fontId="58" fillId="0" borderId="3" applyNumberFormat="0" applyFill="0" applyAlignment="0" applyProtection="0"/>
    <xf numFmtId="0" fontId="59" fillId="0" borderId="15" applyNumberFormat="0" applyFill="0" applyAlignment="0" applyProtection="0"/>
    <xf numFmtId="0" fontId="58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4" borderId="0" applyNumberFormat="0" applyBorder="0" applyAlignment="0" applyProtection="0"/>
    <xf numFmtId="0" fontId="63" fillId="53" borderId="0" applyNumberFormat="0" applyBorder="0" applyAlignment="0" applyProtection="0"/>
    <xf numFmtId="0" fontId="64" fillId="4" borderId="0" applyNumberFormat="0" applyBorder="0" applyAlignment="0" applyProtection="0"/>
    <xf numFmtId="0" fontId="9" fillId="0" borderId="9" applyNumberFormat="0" applyFill="0" applyAlignment="0" applyProtection="0"/>
    <xf numFmtId="0" fontId="65" fillId="0" borderId="9" applyNumberFormat="0" applyFill="0" applyAlignment="0" applyProtection="0"/>
    <xf numFmtId="0" fontId="66" fillId="0" borderId="19" applyNumberFormat="0" applyFill="0" applyAlignment="0" applyProtection="0"/>
    <xf numFmtId="0" fontId="67" fillId="0" borderId="9" applyNumberFormat="0" applyFill="0" applyAlignment="0" applyProtection="0"/>
    <xf numFmtId="0" fontId="7" fillId="6" borderId="5" applyNumberFormat="0" applyAlignment="0" applyProtection="0"/>
    <xf numFmtId="0" fontId="68" fillId="6" borderId="5" applyNumberFormat="0" applyAlignment="0" applyProtection="0"/>
    <xf numFmtId="0" fontId="69" fillId="51" borderId="18" applyNumberFormat="0" applyAlignment="0" applyProtection="0"/>
    <xf numFmtId="0" fontId="70" fillId="6" borderId="5" applyNumberFormat="0" applyAlignment="0" applyProtection="0"/>
    <xf numFmtId="0" fontId="6" fillId="5" borderId="4" applyNumberFormat="0" applyAlignment="0" applyProtection="0"/>
    <xf numFmtId="0" fontId="71" fillId="5" borderId="4" applyNumberFormat="0" applyAlignment="0" applyProtection="0"/>
    <xf numFmtId="0" fontId="72" fillId="38" borderId="11" applyNumberFormat="0" applyAlignment="0" applyProtection="0"/>
    <xf numFmtId="0" fontId="73" fillId="5" borderId="4" applyNumberFormat="0" applyAlignment="0" applyProtection="0"/>
    <xf numFmtId="0" fontId="74" fillId="3" borderId="0" applyNumberFormat="0" applyBorder="0" applyAlignment="0" applyProtection="0"/>
    <xf numFmtId="0" fontId="75" fillId="34" borderId="0" applyNumberFormat="0" applyBorder="0" applyAlignment="0" applyProtection="0"/>
    <xf numFmtId="0" fontId="76" fillId="3" borderId="0" applyNumberFormat="0" applyBorder="0" applyAlignment="0" applyProtection="0"/>
    <xf numFmtId="0" fontId="77" fillId="7" borderId="7" applyNumberFormat="0" applyAlignment="0" applyProtection="0"/>
    <xf numFmtId="0" fontId="78" fillId="52" borderId="12" applyNumberFormat="0" applyAlignment="0" applyProtection="0"/>
    <xf numFmtId="0" fontId="79" fillId="7" borderId="7" applyNumberFormat="0" applyAlignment="0" applyProtection="0"/>
    <xf numFmtId="0" fontId="80" fillId="0" borderId="6" applyNumberFormat="0" applyFill="0" applyAlignment="0" applyProtection="0"/>
    <xf numFmtId="0" fontId="81" fillId="0" borderId="16" applyNumberFormat="0" applyFill="0" applyAlignment="0" applyProtection="0"/>
    <xf numFmtId="0" fontId="82" fillId="0" borderId="6" applyNumberFormat="0" applyFill="0" applyAlignment="0" applyProtection="0"/>
  </cellStyleXfs>
  <cellXfs count="14">
    <xf numFmtId="0" fontId="0" fillId="0" borderId="0" xfId="0"/>
    <xf numFmtId="0" fontId="11" fillId="0" borderId="0" xfId="1"/>
    <xf numFmtId="3" fontId="11" fillId="0" borderId="0" xfId="1" applyNumberFormat="1" applyFill="1"/>
    <xf numFmtId="3" fontId="11" fillId="0" borderId="0" xfId="1" applyNumberFormat="1"/>
    <xf numFmtId="3" fontId="11" fillId="0" borderId="10" xfId="1" applyNumberFormat="1" applyFont="1" applyBorder="1"/>
    <xf numFmtId="0" fontId="11" fillId="0" borderId="0" xfId="1" applyAlignment="1">
      <alignment horizontal="right" indent="1"/>
    </xf>
    <xf numFmtId="0" fontId="0" fillId="0" borderId="0" xfId="1" applyFont="1" applyAlignment="1">
      <alignment horizontal="right" indent="1"/>
    </xf>
    <xf numFmtId="0" fontId="11" fillId="0" borderId="20" xfId="1" applyBorder="1"/>
    <xf numFmtId="0" fontId="0" fillId="0" borderId="20" xfId="0" applyBorder="1"/>
    <xf numFmtId="3" fontId="11" fillId="0" borderId="20" xfId="1" applyNumberFormat="1" applyFill="1" applyBorder="1"/>
    <xf numFmtId="3" fontId="11" fillId="0" borderId="20" xfId="1" applyNumberFormat="1" applyBorder="1"/>
    <xf numFmtId="0" fontId="0" fillId="0" borderId="20" xfId="1" applyFont="1" applyBorder="1" applyAlignment="1"/>
    <xf numFmtId="3" fontId="11" fillId="0" borderId="20" xfId="1" applyNumberFormat="1" applyFont="1" applyBorder="1"/>
    <xf numFmtId="0" fontId="11" fillId="0" borderId="20" xfId="1" applyBorder="1" applyAlignment="1">
      <alignment horizontal="right" indent="1"/>
    </xf>
  </cellXfs>
  <cellStyles count="546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הדגשה1 2" xfId="8"/>
    <cellStyle name="20% - הדגשה1 2 2" xfId="9"/>
    <cellStyle name="20% - הדגשה1 2 3" xfId="10"/>
    <cellStyle name="20% - הדגשה1 2 4" xfId="11"/>
    <cellStyle name="20% - הדגשה1 3" xfId="12"/>
    <cellStyle name="20% - הדגשה1 3 2" xfId="13"/>
    <cellStyle name="20% - הדגשה1 4" xfId="14"/>
    <cellStyle name="20% - הדגשה1 5" xfId="15"/>
    <cellStyle name="20% - הדגשה1 6" xfId="16"/>
    <cellStyle name="20% - הדגשה2 2" xfId="17"/>
    <cellStyle name="20% - הדגשה2 2 2" xfId="18"/>
    <cellStyle name="20% - הדגשה2 2 3" xfId="19"/>
    <cellStyle name="20% - הדגשה2 2 4" xfId="20"/>
    <cellStyle name="20% - הדגשה2 3" xfId="21"/>
    <cellStyle name="20% - הדגשה2 3 2" xfId="22"/>
    <cellStyle name="20% - הדגשה2 4" xfId="23"/>
    <cellStyle name="20% - הדגשה2 5" xfId="24"/>
    <cellStyle name="20% - הדגשה2 6" xfId="25"/>
    <cellStyle name="20% - הדגשה3 2" xfId="26"/>
    <cellStyle name="20% - הדגשה3 2 2" xfId="27"/>
    <cellStyle name="20% - הדגשה3 2 3" xfId="28"/>
    <cellStyle name="20% - הדגשה3 2 4" xfId="29"/>
    <cellStyle name="20% - הדגשה3 3" xfId="30"/>
    <cellStyle name="20% - הדגשה3 3 2" xfId="31"/>
    <cellStyle name="20% - הדגשה3 4" xfId="32"/>
    <cellStyle name="20% - הדגשה3 5" xfId="33"/>
    <cellStyle name="20% - הדגשה3 6" xfId="34"/>
    <cellStyle name="20% - הדגשה4 2" xfId="35"/>
    <cellStyle name="20% - הדגשה4 2 2" xfId="36"/>
    <cellStyle name="20% - הדגשה4 2 3" xfId="37"/>
    <cellStyle name="20% - הדגשה4 2 4" xfId="38"/>
    <cellStyle name="20% - הדגשה4 3" xfId="39"/>
    <cellStyle name="20% - הדגשה4 3 2" xfId="40"/>
    <cellStyle name="20% - הדגשה4 4" xfId="41"/>
    <cellStyle name="20% - הדגשה4 5" xfId="42"/>
    <cellStyle name="20% - הדגשה4 6" xfId="43"/>
    <cellStyle name="20% - הדגשה5 2" xfId="44"/>
    <cellStyle name="20% - הדגשה5 2 2" xfId="45"/>
    <cellStyle name="20% - הדגשה5 2 3" xfId="46"/>
    <cellStyle name="20% - הדגשה5 3" xfId="47"/>
    <cellStyle name="20% - הדגשה5 3 2" xfId="48"/>
    <cellStyle name="20% - הדגשה5 4" xfId="49"/>
    <cellStyle name="20% - הדגשה5 5" xfId="50"/>
    <cellStyle name="20% - הדגשה5 6" xfId="51"/>
    <cellStyle name="20% - הדגשה6 2" xfId="52"/>
    <cellStyle name="20% - הדגשה6 2 2" xfId="53"/>
    <cellStyle name="20% - הדגשה6 2 3" xfId="54"/>
    <cellStyle name="20% - הדגשה6 2 4" xfId="55"/>
    <cellStyle name="20% - הדגשה6 3" xfId="56"/>
    <cellStyle name="20% - הדגשה6 3 2" xfId="57"/>
    <cellStyle name="20% - הדגשה6 4" xfId="58"/>
    <cellStyle name="20% - הדגשה6 5" xfId="59"/>
    <cellStyle name="20% - הדגשה6 6" xfId="60"/>
    <cellStyle name="40% - Accent1 2" xfId="61"/>
    <cellStyle name="40% - Accent2 2" xfId="62"/>
    <cellStyle name="40% - Accent3 2" xfId="63"/>
    <cellStyle name="40% - Accent4 2" xfId="64"/>
    <cellStyle name="40% - Accent5 2" xfId="65"/>
    <cellStyle name="40% - Accent6 2" xfId="66"/>
    <cellStyle name="40% - הדגשה1 2" xfId="67"/>
    <cellStyle name="40% - הדגשה1 2 2" xfId="68"/>
    <cellStyle name="40% - הדגשה1 2 3" xfId="69"/>
    <cellStyle name="40% - הדגשה1 2 4" xfId="70"/>
    <cellStyle name="40% - הדגשה1 3" xfId="71"/>
    <cellStyle name="40% - הדגשה1 3 2" xfId="72"/>
    <cellStyle name="40% - הדגשה1 4" xfId="73"/>
    <cellStyle name="40% - הדגשה1 5" xfId="74"/>
    <cellStyle name="40% - הדגשה1 6" xfId="75"/>
    <cellStyle name="40% - הדגשה2 2" xfId="76"/>
    <cellStyle name="40% - הדגשה2 2 2" xfId="77"/>
    <cellStyle name="40% - הדגשה2 2 3" xfId="78"/>
    <cellStyle name="40% - הדגשה2 3" xfId="79"/>
    <cellStyle name="40% - הדגשה2 3 2" xfId="80"/>
    <cellStyle name="40% - הדגשה2 4" xfId="81"/>
    <cellStyle name="40% - הדגשה2 5" xfId="82"/>
    <cellStyle name="40% - הדגשה2 6" xfId="83"/>
    <cellStyle name="40% - הדגשה3 2" xfId="84"/>
    <cellStyle name="40% - הדגשה3 2 2" xfId="85"/>
    <cellStyle name="40% - הדגשה3 2 3" xfId="86"/>
    <cellStyle name="40% - הדגשה3 2 4" xfId="87"/>
    <cellStyle name="40% - הדגשה3 3" xfId="88"/>
    <cellStyle name="40% - הדגשה3 3 2" xfId="89"/>
    <cellStyle name="40% - הדגשה3 4" xfId="90"/>
    <cellStyle name="40% - הדגשה3 5" xfId="91"/>
    <cellStyle name="40% - הדגשה3 6" xfId="92"/>
    <cellStyle name="40% - הדגשה4 2" xfId="93"/>
    <cellStyle name="40% - הדגשה4 2 2" xfId="94"/>
    <cellStyle name="40% - הדגשה4 2 3" xfId="95"/>
    <cellStyle name="40% - הדגשה4 2 4" xfId="96"/>
    <cellStyle name="40% - הדגשה4 3" xfId="97"/>
    <cellStyle name="40% - הדגשה4 3 2" xfId="98"/>
    <cellStyle name="40% - הדגשה4 4" xfId="99"/>
    <cellStyle name="40% - הדגשה4 5" xfId="100"/>
    <cellStyle name="40% - הדגשה4 6" xfId="101"/>
    <cellStyle name="40% - הדגשה5 2" xfId="102"/>
    <cellStyle name="40% - הדגשה5 2 2" xfId="103"/>
    <cellStyle name="40% - הדגשה5 2 3" xfId="104"/>
    <cellStyle name="40% - הדגשה5 3" xfId="105"/>
    <cellStyle name="40% - הדגשה5 3 2" xfId="106"/>
    <cellStyle name="40% - הדגשה5 4" xfId="107"/>
    <cellStyle name="40% - הדגשה5 5" xfId="108"/>
    <cellStyle name="40% - הדגשה5 6" xfId="109"/>
    <cellStyle name="40% - הדגשה6 2" xfId="110"/>
    <cellStyle name="40% - הדגשה6 2 2" xfId="111"/>
    <cellStyle name="40% - הדגשה6 2 3" xfId="112"/>
    <cellStyle name="40% - הדגשה6 2 4" xfId="113"/>
    <cellStyle name="40% - הדגשה6 3" xfId="114"/>
    <cellStyle name="40% - הדגשה6 3 2" xfId="115"/>
    <cellStyle name="40% - הדגשה6 4" xfId="116"/>
    <cellStyle name="40% - הדגשה6 5" xfId="117"/>
    <cellStyle name="40% - הדגשה6 6" xfId="118"/>
    <cellStyle name="60% - Accent1 2" xfId="119"/>
    <cellStyle name="60% - Accent2 2" xfId="120"/>
    <cellStyle name="60% - Accent3 2" xfId="121"/>
    <cellStyle name="60% - Accent4 2" xfId="122"/>
    <cellStyle name="60% - Accent5 2" xfId="123"/>
    <cellStyle name="60% - Accent6 2" xfId="124"/>
    <cellStyle name="60% - הדגשה1 2" xfId="125"/>
    <cellStyle name="60% - הדגשה1 2 2" xfId="126"/>
    <cellStyle name="60% - הדגשה1 2 3" xfId="127"/>
    <cellStyle name="60% - הדגשה1 3" xfId="128"/>
    <cellStyle name="60% - הדגשה2 2" xfId="129"/>
    <cellStyle name="60% - הדגשה2 2 2" xfId="130"/>
    <cellStyle name="60% - הדגשה2 3" xfId="131"/>
    <cellStyle name="60% - הדגשה3 2" xfId="132"/>
    <cellStyle name="60% - הדגשה3 2 2" xfId="133"/>
    <cellStyle name="60% - הדגשה3 2 3" xfId="134"/>
    <cellStyle name="60% - הדגשה3 3" xfId="135"/>
    <cellStyle name="60% - הדגשה4 2" xfId="136"/>
    <cellStyle name="60% - הדגשה4 2 2" xfId="137"/>
    <cellStyle name="60% - הדגשה4 2 3" xfId="138"/>
    <cellStyle name="60% - הדגשה4 3" xfId="139"/>
    <cellStyle name="60% - הדגשה5 2" xfId="140"/>
    <cellStyle name="60% - הדגשה5 2 2" xfId="141"/>
    <cellStyle name="60% - הדגשה5 3" xfId="142"/>
    <cellStyle name="60% - הדגשה6 2" xfId="143"/>
    <cellStyle name="60% - הדגשה6 2 2" xfId="144"/>
    <cellStyle name="60% - הדגשה6 2 3" xfId="145"/>
    <cellStyle name="60% - הדגשה6 3" xfId="146"/>
    <cellStyle name="Accent1 2" xfId="147"/>
    <cellStyle name="Accent2 2" xfId="148"/>
    <cellStyle name="Accent3 2" xfId="149"/>
    <cellStyle name="Accent4 2" xfId="150"/>
    <cellStyle name="Accent5 2" xfId="151"/>
    <cellStyle name="Accent6 2" xfId="152"/>
    <cellStyle name="Bad 2" xfId="153"/>
    <cellStyle name="Calculation 2" xfId="154"/>
    <cellStyle name="Check Cell 2" xfId="155"/>
    <cellStyle name="Comma 10" xfId="156"/>
    <cellStyle name="Comma 10 2" xfId="157"/>
    <cellStyle name="Comma 10 2 2" xfId="158"/>
    <cellStyle name="Comma 10 3" xfId="159"/>
    <cellStyle name="Comma 11" xfId="160"/>
    <cellStyle name="Comma 11 2" xfId="161"/>
    <cellStyle name="Comma 11 2 2" xfId="162"/>
    <cellStyle name="Comma 11 3" xfId="163"/>
    <cellStyle name="Comma 11 4" xfId="164"/>
    <cellStyle name="Comma 12" xfId="165"/>
    <cellStyle name="Comma 12 2" xfId="166"/>
    <cellStyle name="Comma 12 3" xfId="167"/>
    <cellStyle name="Comma 13" xfId="168"/>
    <cellStyle name="Comma 13 2" xfId="169"/>
    <cellStyle name="Comma 13 3" xfId="170"/>
    <cellStyle name="Comma 14" xfId="171"/>
    <cellStyle name="Comma 14 2" xfId="172"/>
    <cellStyle name="Comma 14 3" xfId="173"/>
    <cellStyle name="Comma 15" xfId="174"/>
    <cellStyle name="Comma 15 2" xfId="175"/>
    <cellStyle name="Comma 15 3" xfId="176"/>
    <cellStyle name="Comma 16" xfId="177"/>
    <cellStyle name="Comma 16 2" xfId="178"/>
    <cellStyle name="Comma 17" xfId="179"/>
    <cellStyle name="Comma 18" xfId="180"/>
    <cellStyle name="Comma 19" xfId="181"/>
    <cellStyle name="Comma 2" xfId="182"/>
    <cellStyle name="Comma 2 2" xfId="183"/>
    <cellStyle name="Comma 2 2 2" xfId="184"/>
    <cellStyle name="Comma 2 3" xfId="185"/>
    <cellStyle name="Comma 2 4" xfId="186"/>
    <cellStyle name="Comma 2 5" xfId="187"/>
    <cellStyle name="Comma 2 6" xfId="188"/>
    <cellStyle name="Comma 20" xfId="189"/>
    <cellStyle name="Comma 21" xfId="190"/>
    <cellStyle name="Comma 22" xfId="191"/>
    <cellStyle name="Comma 23" xfId="192"/>
    <cellStyle name="Comma 24" xfId="193"/>
    <cellStyle name="Comma 25" xfId="194"/>
    <cellStyle name="Comma 26" xfId="195"/>
    <cellStyle name="Comma 3" xfId="196"/>
    <cellStyle name="Comma 3 2" xfId="197"/>
    <cellStyle name="Comma 3 2 2" xfId="198"/>
    <cellStyle name="Comma 3 3" xfId="199"/>
    <cellStyle name="Comma 3 4" xfId="200"/>
    <cellStyle name="Comma 3 5" xfId="201"/>
    <cellStyle name="Comma 4" xfId="202"/>
    <cellStyle name="Comma 4 2" xfId="203"/>
    <cellStyle name="Comma 4 3" xfId="204"/>
    <cellStyle name="Comma 4 4" xfId="205"/>
    <cellStyle name="Comma 5" xfId="206"/>
    <cellStyle name="Comma 5 2" xfId="207"/>
    <cellStyle name="Comma 5 2 2" xfId="208"/>
    <cellStyle name="Comma 5 3" xfId="209"/>
    <cellStyle name="Comma 5 4" xfId="210"/>
    <cellStyle name="Comma 6" xfId="211"/>
    <cellStyle name="Comma 6 2" xfId="212"/>
    <cellStyle name="Comma 6 2 2" xfId="213"/>
    <cellStyle name="Comma 6 3" xfId="214"/>
    <cellStyle name="Comma 7" xfId="215"/>
    <cellStyle name="Comma 7 2" xfId="216"/>
    <cellStyle name="Comma 7 2 2" xfId="217"/>
    <cellStyle name="Comma 7 3" xfId="218"/>
    <cellStyle name="Comma 8" xfId="219"/>
    <cellStyle name="Comma 8 2" xfId="220"/>
    <cellStyle name="Comma 8 2 2" xfId="221"/>
    <cellStyle name="Comma 8 3" xfId="222"/>
    <cellStyle name="Comma 9" xfId="223"/>
    <cellStyle name="Comma 9 2" xfId="224"/>
    <cellStyle name="Comma 9 3" xfId="225"/>
    <cellStyle name="Currency [0] _A" xfId="226"/>
    <cellStyle name="Currency 10" xfId="227"/>
    <cellStyle name="Currency 10 2" xfId="228"/>
    <cellStyle name="Currency 11" xfId="229"/>
    <cellStyle name="Currency 12" xfId="230"/>
    <cellStyle name="Currency 13" xfId="231"/>
    <cellStyle name="Currency 14" xfId="232"/>
    <cellStyle name="Currency 15" xfId="233"/>
    <cellStyle name="Currency 16" xfId="234"/>
    <cellStyle name="Currency 17" xfId="235"/>
    <cellStyle name="Currency 18" xfId="236"/>
    <cellStyle name="Currency 19" xfId="237"/>
    <cellStyle name="Currency 2" xfId="238"/>
    <cellStyle name="Currency 2 2" xfId="239"/>
    <cellStyle name="Currency 2 3" xfId="240"/>
    <cellStyle name="Currency 2 4" xfId="241"/>
    <cellStyle name="Currency 2 5" xfId="242"/>
    <cellStyle name="Currency 20" xfId="243"/>
    <cellStyle name="Currency 21" xfId="244"/>
    <cellStyle name="Currency 22" xfId="245"/>
    <cellStyle name="Currency 23" xfId="246"/>
    <cellStyle name="Currency 24" xfId="247"/>
    <cellStyle name="Currency 25" xfId="248"/>
    <cellStyle name="Currency 26" xfId="249"/>
    <cellStyle name="Currency 27" xfId="250"/>
    <cellStyle name="Currency 28" xfId="251"/>
    <cellStyle name="Currency 29" xfId="252"/>
    <cellStyle name="Currency 3" xfId="253"/>
    <cellStyle name="Currency 3 2" xfId="254"/>
    <cellStyle name="Currency 30" xfId="255"/>
    <cellStyle name="Currency 31" xfId="256"/>
    <cellStyle name="Currency 32" xfId="257"/>
    <cellStyle name="Currency 33" xfId="258"/>
    <cellStyle name="Currency 34" xfId="259"/>
    <cellStyle name="Currency 35" xfId="260"/>
    <cellStyle name="Currency 36" xfId="261"/>
    <cellStyle name="Currency 37" xfId="262"/>
    <cellStyle name="Currency 38" xfId="263"/>
    <cellStyle name="Currency 39" xfId="264"/>
    <cellStyle name="Currency 4" xfId="265"/>
    <cellStyle name="Currency 4 2" xfId="266"/>
    <cellStyle name="Currency 40" xfId="267"/>
    <cellStyle name="Currency 41" xfId="268"/>
    <cellStyle name="Currency 42" xfId="269"/>
    <cellStyle name="Currency 43" xfId="270"/>
    <cellStyle name="Currency 44" xfId="271"/>
    <cellStyle name="Currency 45" xfId="272"/>
    <cellStyle name="Currency 46" xfId="273"/>
    <cellStyle name="Currency 47" xfId="274"/>
    <cellStyle name="Currency 48" xfId="275"/>
    <cellStyle name="Currency 49" xfId="276"/>
    <cellStyle name="Currency 5" xfId="277"/>
    <cellStyle name="Currency 5 2" xfId="278"/>
    <cellStyle name="Currency 50" xfId="279"/>
    <cellStyle name="Currency 51" xfId="280"/>
    <cellStyle name="Currency 52" xfId="281"/>
    <cellStyle name="Currency 53" xfId="282"/>
    <cellStyle name="Currency 54" xfId="283"/>
    <cellStyle name="Currency 6" xfId="284"/>
    <cellStyle name="Currency 6 2" xfId="285"/>
    <cellStyle name="Currency 7" xfId="286"/>
    <cellStyle name="Currency 7 2" xfId="287"/>
    <cellStyle name="Currency 8" xfId="288"/>
    <cellStyle name="Currency 8 2" xfId="289"/>
    <cellStyle name="Currency 9" xfId="290"/>
    <cellStyle name="Explanatory Text 2" xfId="291"/>
    <cellStyle name="Good 2" xfId="292"/>
    <cellStyle name="Heading 1 2" xfId="293"/>
    <cellStyle name="Heading 2 2" xfId="294"/>
    <cellStyle name="Heading 3 2" xfId="295"/>
    <cellStyle name="Heading 4 2" xfId="296"/>
    <cellStyle name="Input 2" xfId="297"/>
    <cellStyle name="Linked Cell 2" xfId="298"/>
    <cellStyle name="MS_Hebrew_optia1" xfId="299"/>
    <cellStyle name="Neutral 2" xfId="300"/>
    <cellStyle name="Normal" xfId="0" builtinId="0"/>
    <cellStyle name="Normal 10" xfId="301"/>
    <cellStyle name="Normal 10 2" xfId="1"/>
    <cellStyle name="Normal 10 3" xfId="302"/>
    <cellStyle name="Normal 10 4" xfId="303"/>
    <cellStyle name="Normal 11" xfId="304"/>
    <cellStyle name="Normal 11 2" xfId="305"/>
    <cellStyle name="Normal 11 3" xfId="306"/>
    <cellStyle name="Normal 12" xfId="307"/>
    <cellStyle name="Normal 12 2" xfId="308"/>
    <cellStyle name="Normal 12 3" xfId="309"/>
    <cellStyle name="Normal 13" xfId="310"/>
    <cellStyle name="Normal 13 2" xfId="311"/>
    <cellStyle name="Normal 13 3" xfId="312"/>
    <cellStyle name="Normal 14" xfId="313"/>
    <cellStyle name="Normal 14 2" xfId="314"/>
    <cellStyle name="Normal 14 3" xfId="315"/>
    <cellStyle name="Normal 15" xfId="316"/>
    <cellStyle name="Normal 15 2" xfId="317"/>
    <cellStyle name="Normal 15 3" xfId="318"/>
    <cellStyle name="Normal 16" xfId="319"/>
    <cellStyle name="Normal 16 2" xfId="320"/>
    <cellStyle name="Normal 16 3" xfId="321"/>
    <cellStyle name="Normal 17" xfId="322"/>
    <cellStyle name="Normal 17 2" xfId="323"/>
    <cellStyle name="Normal 17 3" xfId="324"/>
    <cellStyle name="Normal 18" xfId="325"/>
    <cellStyle name="Normal 18 2" xfId="326"/>
    <cellStyle name="Normal 18 3" xfId="327"/>
    <cellStyle name="Normal 19" xfId="328"/>
    <cellStyle name="Normal 19 2" xfId="329"/>
    <cellStyle name="Normal 19 3" xfId="330"/>
    <cellStyle name="Normal 2" xfId="331"/>
    <cellStyle name="Normal 2 2" xfId="332"/>
    <cellStyle name="Normal 2 2 2" xfId="333"/>
    <cellStyle name="Normal 2 2 3" xfId="334"/>
    <cellStyle name="Normal 2 3" xfId="335"/>
    <cellStyle name="Normal 2 3 2" xfId="336"/>
    <cellStyle name="Normal 2 4" xfId="337"/>
    <cellStyle name="Normal 2 4 2" xfId="338"/>
    <cellStyle name="Normal 2 4 2 2" xfId="339"/>
    <cellStyle name="Normal 2 4 2 3" xfId="340"/>
    <cellStyle name="Normal 2 4 3" xfId="341"/>
    <cellStyle name="Normal 2 5" xfId="342"/>
    <cellStyle name="Normal 2 6" xfId="343"/>
    <cellStyle name="Normal 2_הכנסות 1-3.2012 מברכה " xfId="344"/>
    <cellStyle name="Normal 20" xfId="345"/>
    <cellStyle name="Normal 20 2" xfId="346"/>
    <cellStyle name="Normal 20 3" xfId="347"/>
    <cellStyle name="Normal 21" xfId="348"/>
    <cellStyle name="Normal 21 2" xfId="349"/>
    <cellStyle name="Normal 22" xfId="350"/>
    <cellStyle name="Normal 22 2" xfId="351"/>
    <cellStyle name="Normal 23" xfId="352"/>
    <cellStyle name="Normal 23 2" xfId="353"/>
    <cellStyle name="Normal 24" xfId="354"/>
    <cellStyle name="Normal 24 2" xfId="355"/>
    <cellStyle name="Normal 25" xfId="356"/>
    <cellStyle name="Normal 25 2" xfId="357"/>
    <cellStyle name="Normal 26" xfId="358"/>
    <cellStyle name="Normal 26 2" xfId="359"/>
    <cellStyle name="Normal 27" xfId="360"/>
    <cellStyle name="Normal 27 2" xfId="361"/>
    <cellStyle name="Normal 28" xfId="362"/>
    <cellStyle name="Normal 28 2" xfId="363"/>
    <cellStyle name="Normal 29" xfId="364"/>
    <cellStyle name="Normal 29 2" xfId="365"/>
    <cellStyle name="Normal 3" xfId="366"/>
    <cellStyle name="Normal 3 2" xfId="367"/>
    <cellStyle name="Normal 3 3" xfId="368"/>
    <cellStyle name="Normal 30" xfId="369"/>
    <cellStyle name="Normal 30 2" xfId="370"/>
    <cellStyle name="Normal 30 3" xfId="371"/>
    <cellStyle name="Normal 31" xfId="372"/>
    <cellStyle name="Normal 31 2" xfId="373"/>
    <cellStyle name="Normal 32" xfId="374"/>
    <cellStyle name="Normal 32 2" xfId="375"/>
    <cellStyle name="Normal 33" xfId="376"/>
    <cellStyle name="Normal 33 2" xfId="377"/>
    <cellStyle name="Normal 33 3" xfId="378"/>
    <cellStyle name="Normal 34" xfId="379"/>
    <cellStyle name="Normal 34 2" xfId="380"/>
    <cellStyle name="Normal 35" xfId="381"/>
    <cellStyle name="Normal 35 2" xfId="382"/>
    <cellStyle name="Normal 36" xfId="383"/>
    <cellStyle name="Normal 37" xfId="384"/>
    <cellStyle name="Normal 38" xfId="385"/>
    <cellStyle name="Normal 39" xfId="386"/>
    <cellStyle name="Normal 4" xfId="387"/>
    <cellStyle name="Normal 4 2" xfId="388"/>
    <cellStyle name="Normal 4 3" xfId="389"/>
    <cellStyle name="Normal 4 4" xfId="390"/>
    <cellStyle name="Normal 40" xfId="391"/>
    <cellStyle name="Normal 41" xfId="392"/>
    <cellStyle name="Normal 42" xfId="393"/>
    <cellStyle name="Normal 43" xfId="394"/>
    <cellStyle name="Normal 44" xfId="395"/>
    <cellStyle name="Normal 45" xfId="396"/>
    <cellStyle name="Normal 46" xfId="397"/>
    <cellStyle name="Normal 5" xfId="398"/>
    <cellStyle name="Normal 5 10" xfId="399"/>
    <cellStyle name="Normal 5 11" xfId="400"/>
    <cellStyle name="Normal 5 2" xfId="401"/>
    <cellStyle name="Normal 5 2 2" xfId="402"/>
    <cellStyle name="Normal 5 3" xfId="403"/>
    <cellStyle name="Normal 5 3 2" xfId="404"/>
    <cellStyle name="Normal 5 4" xfId="405"/>
    <cellStyle name="Normal 5 5" xfId="406"/>
    <cellStyle name="Normal 5 6" xfId="407"/>
    <cellStyle name="Normal 5 7" xfId="408"/>
    <cellStyle name="Normal 5 8" xfId="409"/>
    <cellStyle name="Normal 6" xfId="410"/>
    <cellStyle name="Normal 6 2" xfId="411"/>
    <cellStyle name="Normal 6 2 2" xfId="412"/>
    <cellStyle name="Normal 6 3" xfId="413"/>
    <cellStyle name="Normal 6 4" xfId="414"/>
    <cellStyle name="Normal 7" xfId="415"/>
    <cellStyle name="Normal 7 2" xfId="416"/>
    <cellStyle name="Normal 7 3" xfId="417"/>
    <cellStyle name="Normal 8" xfId="418"/>
    <cellStyle name="Normal 8 2" xfId="419"/>
    <cellStyle name="Normal 8 3" xfId="420"/>
    <cellStyle name="Normal 9" xfId="421"/>
    <cellStyle name="Normal 9 2" xfId="422"/>
    <cellStyle name="Normal 9 3" xfId="423"/>
    <cellStyle name="Note 2" xfId="424"/>
    <cellStyle name="Output 2" xfId="425"/>
    <cellStyle name="Percent 10" xfId="426"/>
    <cellStyle name="Percent 10 2" xfId="427"/>
    <cellStyle name="Percent 11" xfId="428"/>
    <cellStyle name="Percent 12" xfId="429"/>
    <cellStyle name="Percent 13" xfId="430"/>
    <cellStyle name="Percent 14" xfId="431"/>
    <cellStyle name="Percent 15" xfId="432"/>
    <cellStyle name="Percent 2" xfId="433"/>
    <cellStyle name="Percent 2 2" xfId="434"/>
    <cellStyle name="Percent 2 2 2" xfId="435"/>
    <cellStyle name="Percent 2 3" xfId="436"/>
    <cellStyle name="Percent 3" xfId="437"/>
    <cellStyle name="Percent 3 2" xfId="438"/>
    <cellStyle name="Percent 3 2 2" xfId="439"/>
    <cellStyle name="Percent 3 3" xfId="440"/>
    <cellStyle name="Percent 4" xfId="441"/>
    <cellStyle name="Percent 4 2" xfId="442"/>
    <cellStyle name="Percent 5" xfId="443"/>
    <cellStyle name="Percent 5 2" xfId="444"/>
    <cellStyle name="Percent 5 2 2" xfId="445"/>
    <cellStyle name="Percent 5 3" xfId="446"/>
    <cellStyle name="Percent 5 3 2" xfId="447"/>
    <cellStyle name="Percent 5 3 3" xfId="448"/>
    <cellStyle name="Percent 5 4" xfId="449"/>
    <cellStyle name="Percent 6" xfId="450"/>
    <cellStyle name="Percent 6 2" xfId="451"/>
    <cellStyle name="Percent 7" xfId="452"/>
    <cellStyle name="Percent 7 2" xfId="453"/>
    <cellStyle name="Percent 8" xfId="454"/>
    <cellStyle name="Percent 9" xfId="455"/>
    <cellStyle name="Percent 9 2" xfId="456"/>
    <cellStyle name="Title 2" xfId="457"/>
    <cellStyle name="Total 2" xfId="458"/>
    <cellStyle name="Warning Text 2" xfId="459"/>
    <cellStyle name="הדגשה1 2" xfId="460"/>
    <cellStyle name="הדגשה1 2 2" xfId="461"/>
    <cellStyle name="הדגשה1 2 3" xfId="462"/>
    <cellStyle name="הדגשה1 3" xfId="463"/>
    <cellStyle name="הדגשה2 2" xfId="464"/>
    <cellStyle name="הדגשה2 2 2" xfId="465"/>
    <cellStyle name="הדגשה2 3" xfId="466"/>
    <cellStyle name="הדגשה3 2" xfId="467"/>
    <cellStyle name="הדגשה3 2 2" xfId="468"/>
    <cellStyle name="הדגשה3 3" xfId="469"/>
    <cellStyle name="הדגשה4 2" xfId="470"/>
    <cellStyle name="הדגשה4 2 2" xfId="471"/>
    <cellStyle name="הדגשה4 2 3" xfId="472"/>
    <cellStyle name="הדגשה4 3" xfId="473"/>
    <cellStyle name="הדגשה5 2" xfId="474"/>
    <cellStyle name="הדגשה5 2 2" xfId="475"/>
    <cellStyle name="הדגשה5 3" xfId="476"/>
    <cellStyle name="הדגשה6 2" xfId="477"/>
    <cellStyle name="הדגשה6 2 2" xfId="478"/>
    <cellStyle name="הדגשה6 3" xfId="479"/>
    <cellStyle name="הערה 2" xfId="480"/>
    <cellStyle name="הערה 2 2" xfId="481"/>
    <cellStyle name="הערה 2 2 2" xfId="482"/>
    <cellStyle name="הערה 2 3" xfId="483"/>
    <cellStyle name="הערה 3" xfId="484"/>
    <cellStyle name="הערה 3 2" xfId="485"/>
    <cellStyle name="הערה 4" xfId="486"/>
    <cellStyle name="הערה 5" xfId="487"/>
    <cellStyle name="הערה 6" xfId="488"/>
    <cellStyle name="הערה 7" xfId="489"/>
    <cellStyle name="חישוב 2" xfId="490"/>
    <cellStyle name="חישוב 2 2" xfId="491"/>
    <cellStyle name="חישוב 2 3" xfId="492"/>
    <cellStyle name="חישוב 3" xfId="493"/>
    <cellStyle name="טוב 2" xfId="494"/>
    <cellStyle name="טוב 2 2" xfId="495"/>
    <cellStyle name="טוב 3" xfId="496"/>
    <cellStyle name="טקסט אזהרה 2" xfId="497"/>
    <cellStyle name="טקסט אזהרה 2 2" xfId="498"/>
    <cellStyle name="טקסט אזהרה 3" xfId="499"/>
    <cellStyle name="טקסט הסברי 2" xfId="500"/>
    <cellStyle name="טקסט הסברי 2 2" xfId="501"/>
    <cellStyle name="טקסט הסברי 3" xfId="502"/>
    <cellStyle name="כותרת 1 2" xfId="503"/>
    <cellStyle name="כותרת 1 2 2" xfId="504"/>
    <cellStyle name="כותרת 1 2 3" xfId="505"/>
    <cellStyle name="כותרת 1 3" xfId="506"/>
    <cellStyle name="כותרת 2 2" xfId="507"/>
    <cellStyle name="כותרת 2 2 2" xfId="508"/>
    <cellStyle name="כותרת 2 2 3" xfId="509"/>
    <cellStyle name="כותרת 2 3" xfId="510"/>
    <cellStyle name="כותרת 3 2" xfId="511"/>
    <cellStyle name="כותרת 3 2 2" xfId="512"/>
    <cellStyle name="כותרת 3 2 3" xfId="513"/>
    <cellStyle name="כותרת 3 3" xfId="514"/>
    <cellStyle name="כותרת 4 2" xfId="515"/>
    <cellStyle name="כותרת 4 2 2" xfId="516"/>
    <cellStyle name="כותרת 4 2 3" xfId="517"/>
    <cellStyle name="כותרת 4 3" xfId="518"/>
    <cellStyle name="כותרת 5" xfId="519"/>
    <cellStyle name="כותרת 5 2" xfId="520"/>
    <cellStyle name="כותרת 5 3" xfId="521"/>
    <cellStyle name="ניטראלי 2" xfId="522"/>
    <cellStyle name="ניטראלי 2 2" xfId="523"/>
    <cellStyle name="ניטראלי 3" xfId="524"/>
    <cellStyle name="סה&quot;כ 2" xfId="525"/>
    <cellStyle name="סה&quot;כ 2 2" xfId="526"/>
    <cellStyle name="סה&quot;כ 2 3" xfId="527"/>
    <cellStyle name="סה&quot;כ 3" xfId="528"/>
    <cellStyle name="פלט 2" xfId="529"/>
    <cellStyle name="פלט 2 2" xfId="530"/>
    <cellStyle name="פלט 2 3" xfId="531"/>
    <cellStyle name="פלט 3" xfId="532"/>
    <cellStyle name="קלט 2" xfId="533"/>
    <cellStyle name="קלט 2 2" xfId="534"/>
    <cellStyle name="קלט 2 3" xfId="535"/>
    <cellStyle name="קלט 3" xfId="536"/>
    <cellStyle name="רע 2" xfId="537"/>
    <cellStyle name="רע 2 2" xfId="538"/>
    <cellStyle name="רע 3" xfId="539"/>
    <cellStyle name="תא מסומן 2" xfId="540"/>
    <cellStyle name="תא מסומן 2 2" xfId="541"/>
    <cellStyle name="תא מסומן 3" xfId="542"/>
    <cellStyle name="תא מקושר 2" xfId="543"/>
    <cellStyle name="תא מקושר 2 2" xfId="544"/>
    <cellStyle name="תא מקושר 3" xfId="5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DAT\&#1502;&#1513;&#1512;&#1491;%20&#1492;&#1514;&#1495;&#1489;&#1493;&#1512;&#1492;\Operators\Dan\Shotefet\Shotefet0106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DAT\&#1502;&#1513;&#1512;&#1491;%20&#1492;&#1514;&#1495;&#1489;&#1493;&#1512;&#1492;\Operators\connex\&#1513;&#1500;&#1489;&#1497;%20&#1489;\&#1511;&#1493;&#1504;&#1511;&#1505;%20&#1506;&#1491;&#1499;&#1504;&#1497;%20&#1513;&#1500;&#1489;%20&#1489;%204-6.201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2014%20General\&#1505;&#1493;&#1489;&#1505;&#1497;&#1491;&#1497;&#1492;\2015\&#1489;&#1504;&#1497;%20&#1489;&#1512;&#1511;%20&#1488;&#1513;&#1491;&#1493;&#1491;%20&#1493;&#1496;&#1489;&#1512;&#1497;&#1492;\&#1511;&#1489;&#1510;&#1497;%20&#1505;&#1493;&#1489;&#1505;&#1497;&#1491;&#1497;&#1492;\&#1505;&#1493;&#1489;&#1505;&#1497;&#1491;&#1497;&#1492;%200715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DAT\&#1502;&#1513;&#1512;&#1491;%20&#1492;&#1514;&#1495;&#1489;&#1493;&#1512;&#1492;\Operators\Dan\&#1508;&#1497;&#1510;&#1493;&#1497;%20&#1489;&#1490;&#1497;&#1503;%20&#1508;&#1512;&#1497;&#1513;&#1514;%20&#1506;&#1493;&#1489;&#1491;&#1497;&#1501;%20200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alkala7\Local%20Settings\Temporary%20Internet%20Files\OLK1\&#1502;&#1488;&#1494;&#1503;%2012.03\&#1512;&#1493;&#1493;&#1495;%20&#1493;&#1492;&#1508;&#1505;&#1491;%20&#1502;&#1508;&#1493;&#1512;&#1496;%20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2014%20General\&#1505;&#1493;&#1489;&#1505;&#1497;&#1491;&#1497;&#1492;\2015\&#1489;&#1504;&#1497;%20&#1489;&#1512;&#1511;%20&#1488;&#1513;&#1491;&#1493;&#1491;%20&#1493;&#1496;&#1489;&#1512;&#1497;&#1492;\&#1505;&#1493;&#1489;&#1505;&#1497;&#1491;&#1497;&#1492;%20&#1500;&#1492;&#1499;&#1504;&#1492;\&#1505;&#1493;&#1489;&#1505;&#1497;&#1491;&#1497;&#1492;%200315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cob\Local%20Settings\Temporary%20Internet%20Files\OLK53\&#1502;&#1488;&#1494;&#1503;%2012.03\&#1512;&#1493;&#1493;&#1495;%20&#1493;&#1492;&#1508;&#1505;&#1491;%20&#1502;&#1508;&#1493;&#1512;&#1496;%20200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cob\Local%20Settings\Temporary%20Internet%20Files\OLK53\&#1502;&#1488;&#1494;&#1503;%203.05\&#1512;&#1493;&#1493;&#1495;%20&#1493;&#1492;&#1508;&#1505;&#1491;%20&#1502;&#1508;&#1493;&#1512;&#1496;%203.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cob\Local%20Settings\Temporary%20Internet%20Files\OLK53\&#1502;&#1488;&#1494;&#1503;%203.08\&#1512;&#1493;&#1493;&#1495;%20&#1493;&#1492;&#1508;&#1505;&#1491;%20&#1502;&#1508;&#1493;&#1512;&#1496;%203.08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hsbn_bos\Local%20Settings\Temporary%20Internet%20Files\OLK12\&#1502;&#1488;&#1494;&#1503;%203.09\&#1512;&#1493;&#1493;&#1495;%20&#1493;&#1492;&#1508;&#1505;&#1491;%20&#1502;&#1508;&#1493;&#1512;&#1496;%203.09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hsbn_bos\Local%20Settings\Temporary%20Internet%20Files\OLK12\&#1502;&#1488;&#1494;&#1503;%203.2010\&#1512;&#1493;&#1493;&#1495;%20&#1493;&#1492;&#1508;&#1505;&#1491;%20&#1502;&#1508;&#1493;&#1512;&#1496;%203.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yaakova\Local%20Settings\Temporary%20Internet%20Files\OLK2\&#1502;&#1489;&#1504;&#1492;%20&#1502;&#1495;&#1497;&#1512;%20&#1492;&#1491;&#1500;&#1511;%206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hsbn_bos\Local%20Settings\Temporary%20Internet%20Files\OLK12\&#1502;&#1488;&#1494;&#1503;%2003.2011\&#1512;&#1493;&#1493;&#1495;%20&#1493;&#1492;&#1508;&#1505;&#1491;%20&#1502;&#1508;&#1493;&#1512;&#1496;%203.1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hsbn_bos\Local%20Settings\Temporary%20Internet%20Files\OLK12\&#1502;&#1488;&#1494;&#1503;%209.08\&#1512;&#1493;&#1493;&#1495;%20&#1493;&#1492;&#1508;&#1505;&#1491;%20&#1502;&#1508;&#1493;&#1512;&#1496;%209.0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hsbn_bos\Local%20Settings\Temporary%20Internet%20Files\OLK12\&#1502;&#1488;&#1494;&#1503;%206.2010\&#1512;&#1493;&#1493;&#1495;%20&#1493;&#1492;&#1508;&#1505;&#1491;%20&#1502;&#1508;&#1493;&#1512;&#1496;%206.1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hsbn_bos\Local%20Settings\Temporary%20Internet%20Files\OLK12\&#1502;&#1488;&#1494;&#1503;%209.09\&#1512;&#1493;&#1493;&#1495;%20&#1493;&#1492;&#1508;&#1505;&#1491;%20&#1502;&#1508;&#1493;&#1512;&#1496;%209.09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hsbn_bos\Local%20Settings\Temporary%20Internet%20Files\OLK12\&#1502;&#1488;&#1494;&#1503;%2012.2010\&#1512;&#1493;&#1493;&#1495;%20&#1493;&#1492;&#1508;&#1505;&#1491;%20&#1502;&#1508;&#1493;&#1512;&#1496;%2012.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hsbn_bos\Local%20Settings\Temporary%20Internet%20Files\OLK12\&#1502;&#1488;&#1494;&#1503;%2031.05.06+31.05.08\&#1512;&#1493;&#1493;&#1495;%20&#1493;&#1492;&#1508;&#1505;&#1491;%20&#1502;&#1508;&#1493;&#1512;&#1496;%205.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hsbn_bos\Local%20Settings\Temporary%20Internet%20Files\OLK12\&#1502;&#1488;&#1494;&#1503;%209.2010\&#1512;&#1493;&#1493;&#1495;%20&#1493;&#1492;&#1508;&#1505;&#1491;%20&#1502;&#1508;&#1493;&#1512;&#1496;%209.1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hsbn_bos\Local%20Settings\Temporary%20Internet%20Files\OLK12\&#1502;&#1488;&#1494;&#1503;%2012.06\&#1512;&#1493;&#1493;&#1495;%20&#1493;&#1492;&#1508;&#1505;&#1491;%20&#1502;&#1508;&#1493;&#1512;&#1496;%2012.06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aruch\Local%20Settings\Temporary%20Internet%20Files\Content.Outlook\P9VCE4YZ\&#1489;&#1504;&#1497;%20&#1489;&#1512;&#1511;%20&#1488;&#1513;&#1491;&#1493;&#1491;%20&#1493;&#1496;&#1489;&#1512;&#1497;&#1492;\&#1511;&#1489;&#1510;&#1497;%20&#1505;&#1493;&#1489;&#1505;&#1497;&#1491;&#1497;&#1492;\&#1505;&#1493;&#1489;&#1505;&#1497;&#1491;&#1497;&#1492;%200715.xlsm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_consult\_tachbura\Metropoline\ShlavA\2005\Metro3-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_consult\_tachbura\Nazrat%20Meuhadim\Shlav%20B%202004\N%20mauhad%20Shlav%20b%201-12.2004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tropoline\ShlavB\2004\MetroShlavB3-20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DAT\&#1502;&#1513;&#1512;&#1491;%20&#1492;&#1514;&#1495;&#1489;&#1493;&#1512;&#1492;\Operators\Illit\ShlavB\IllitShlavB_0406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DAT\&#1502;&#1513;&#1512;&#1491;%20&#1492;&#1514;&#1495;&#1489;&#1493;&#1512;&#1492;\Operators\Metropoline\Sharon\&#1513;&#1512;&#1493;&#1503;%20&#1497;&#1493;&#1500;&#1497;%20&#1505;&#1508;&#1496;&#1502;&#1489;&#1512;%2020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DAT\&#1502;&#1513;&#1512;&#1491;%20&#1492;&#1514;&#1495;&#1489;&#1493;&#1512;&#1492;\Operators\Kavim\Hashmonaim\&#1513;&#1500;&#1489;%20&#1489;\&#1495;&#1513;&#1502;&#1493;&#1504;&#1488;&#1497;&#1501;%20&#1513;&#1500;&#1489;%20&#1489;'%2001062014%20&#1502;&#1512;&#1493;&#1499;&#149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DAT\&#1502;&#1513;&#1512;&#1491;%20&#1492;&#1514;&#1495;&#1489;&#1493;&#1512;&#1492;\Operators\Afikim\Shomron\2015\&#1488;&#1508;&#1497;&#1511;&#1497;&#1501;%20&#1513;&#1500;&#1489;%20&#1489;%20&#1488;&#1493;&#1511;&#1496;&#1493;&#1489;&#1512;%20&#1491;&#1510;&#1502;&#1489;&#1512;%20201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DAT\&#1502;&#1513;&#1512;&#1491;%20&#1492;&#1514;&#1495;&#1489;&#1493;&#1512;&#1492;\Operators\NarkisGal\2015\&#1512;&#1492;&#1496;%20&#1513;&#1500;&#1489;%20&#1489;%20&#1488;&#1493;&#1511;&#1496;&#1493;&#1489;&#1512;%20&#1491;&#1510;&#1502;&#1489;&#1512;%20201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DAT\&#1502;&#1513;&#1512;&#1491;%20&#1492;&#1514;&#1495;&#1489;&#1493;&#1512;&#1492;\Operators\Dan\PIDION0106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זנה"/>
      <sheetName val="מסכם"/>
      <sheetName val="ריכוז"/>
      <sheetName val="סל תשומות 1205"/>
      <sheetName val="שכר"/>
      <sheetName val="דלק"/>
      <sheetName val="ביטוח"/>
      <sheetName val="תשומות"/>
      <sheetName val="תוספת תשומות"/>
      <sheetName val="הפחתת הוצ"/>
      <sheetName val="הכנסה תיקנית"/>
      <sheetName val="הפחתת הכנסה"/>
      <sheetName val="תחרות"/>
      <sheetName val="ממשלה"/>
      <sheetName val="מקדמי הצמדה"/>
      <sheetName val="קרן שיפורים"/>
      <sheetName val="פירוט שיפורים"/>
      <sheetName val="תשלומי שיפורים"/>
      <sheetName val="תשלומים"/>
    </sheetNames>
    <sheetDataSet>
      <sheetData sheetId="0">
        <row r="6">
          <cell r="B6" t="str">
            <v>יוני</v>
          </cell>
          <cell r="C6" t="str">
            <v>מאי</v>
          </cell>
          <cell r="D6" t="str">
            <v>אפריל</v>
          </cell>
          <cell r="E6" t="str">
            <v>מרץ</v>
          </cell>
          <cell r="F6" t="str">
            <v>פברואר</v>
          </cell>
          <cell r="G6" t="str">
            <v>ינואר</v>
          </cell>
        </row>
        <row r="8">
          <cell r="B8">
            <v>122.8633519380024</v>
          </cell>
          <cell r="C8">
            <v>122.37628215826798</v>
          </cell>
          <cell r="D8">
            <v>122.13274726840081</v>
          </cell>
          <cell r="E8">
            <v>122.13274726840081</v>
          </cell>
          <cell r="F8">
            <v>121.53594789</v>
          </cell>
          <cell r="G8">
            <v>121.88319345539999</v>
          </cell>
        </row>
      </sheetData>
      <sheetData sheetId="1" refreshError="1"/>
      <sheetData sheetId="2"/>
      <sheetData sheetId="3">
        <row r="18">
          <cell r="H18">
            <v>675000000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>
        <row r="42">
          <cell r="B42">
            <v>1.0138751238850348</v>
          </cell>
        </row>
      </sheetData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אשדוד  415 יעודי"/>
      <sheetName val="אשדוד 515 יעודי"/>
      <sheetName val="אשדוד 615 יעודי "/>
      <sheetName val="טבריה 415 יעודי "/>
      <sheetName val="טבריה 515 יעודי  "/>
      <sheetName val="טבריה 615 יעודי "/>
      <sheetName val="שלב ב "/>
      <sheetName val="שלב ב  (2)"/>
      <sheetName val="סיכום "/>
      <sheetName val="נורמטיבי"/>
      <sheetName val="פיצוי על התיקרות אשכול אשדוד"/>
      <sheetName val="אשדוד קווים חדשים"/>
      <sheetName val="תוספת סובסידיות"/>
      <sheetName val="קווי לילה-עודכן"/>
      <sheetName val="קד&quot;צ"/>
      <sheetName val="תמריץ איסוף נוסעים"/>
      <sheetName val="אשדוד-קווי לילה 2.2012-לא לעדכן"/>
      <sheetName val=" שכר נהגים אשדוד"/>
      <sheetName val=" שכר נהגים טבריה"/>
      <sheetName val="הזנת מכ' מנכ&quot;ל-עודכן"/>
      <sheetName val="מדד התיקרות "/>
      <sheetName val="אשדוד 415"/>
      <sheetName val="אשדוד 515"/>
      <sheetName val="אשדוד 615"/>
      <sheetName val="טבריה 415"/>
      <sheetName val="טבריה 515"/>
      <sheetName val="טבריה 615"/>
      <sheetName val="פיצוי על התיקרות טבריה-בוטל "/>
      <sheetName val="טבריה קווים חדשים - בוט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0">
          <cell r="H10">
            <v>1.0186999999999999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אשדוד_טבלת_המרת_קודים"/>
      <sheetName val="אשדוד_מצטבר_קודם"/>
      <sheetName val="אשדוד_מצטבר_נוכחי"/>
      <sheetName val="גולמי אשדוד"/>
      <sheetName val="אשדוד שימקוטק קודם"/>
      <sheetName val="אשדוד שימקוטק נוכחי"/>
      <sheetName val="אשדוד_סובסידיה_יעודית"/>
      <sheetName val="אשדוד_הכנסות_שונות"/>
      <sheetName val="אשדוד_נספח_חישוב"/>
      <sheetName val="אשדוד_כרטיסי_קדצ"/>
      <sheetName val="גולמי רווח והפסד"/>
      <sheetName val="אשדוד_התייקרות_תשומות"/>
      <sheetName val="אשדוד_סובסידיה"/>
      <sheetName val="אשדוד_קווים_חדשים"/>
      <sheetName val="אשדוד_תשתית_תחבורתית"/>
      <sheetName val="גיליון_בקרה"/>
      <sheetName val="אשדוד_שכר_נהג"/>
      <sheetName val="סכומים_לתשלום_אשדוד_טבריה"/>
      <sheetName val="טבריה_טבלת_המרת_קודים"/>
      <sheetName val="גולמי טבריה"/>
      <sheetName val="טבריה_מצטבר_קודם"/>
      <sheetName val="טבריה_מצטבר_נוכחי"/>
      <sheetName val="טבריה_סובסידיה_יעודית"/>
      <sheetName val="טבריה_הכנסות_שונות"/>
      <sheetName val="טבריה_נספח_חישוב"/>
      <sheetName val="טבריה_כרטיסי_קדצ"/>
      <sheetName val="טבריה_כרטיסיות_נורמטיבי"/>
      <sheetName val="טבריה_שכר_נהג"/>
      <sheetName val="בני_ברק_טבלת_המרת_קודים"/>
      <sheetName val="בני_ברק_מצטבר_קודם"/>
      <sheetName val="בני_ברק_מצטבר_נוכחי"/>
      <sheetName val="בני_ברק_שימקוטק_קודם"/>
      <sheetName val="בני_ברק_שימקוטק_נוכחי"/>
      <sheetName val="גולמי בני ברק"/>
      <sheetName val="בני_ברק_הכנסות_שונות"/>
      <sheetName val="בני_ברק_סובסידיה_יעודית"/>
      <sheetName val="סכומים_לתשלום_בני_ברק"/>
      <sheetName val="בני_ברק_נספח_חישוב"/>
      <sheetName val="בני_ברק_כרטיסי_קדצ"/>
      <sheetName val="בני_ברק_התייקרות_התשומות"/>
      <sheetName val="פרמטרים_כלליים"/>
      <sheetName val="אשדוד_קווי_לילה"/>
      <sheetName val="אשדוד_החזר_סולר"/>
      <sheetName val="בני_ברק_כרטיסים_כרטיסיות"/>
      <sheetName val="בני_ברק_נסיעות_לפי_קוד"/>
      <sheetName val="PO"/>
    </sheetNames>
    <sheetDataSet>
      <sheetData sheetId="0">
        <row r="1">
          <cell r="I1" t="str">
            <v>אמצעי כרטוס</v>
          </cell>
        </row>
        <row r="2">
          <cell r="M2">
            <v>1.18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I1" t="str">
            <v>אמצעי כרטוס</v>
          </cell>
        </row>
        <row r="2">
          <cell r="M2">
            <v>1.18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6">
          <cell r="B6" t="str">
            <v>כרטיסיות נוער</v>
          </cell>
        </row>
      </sheetData>
      <sheetData sheetId="38"/>
      <sheetData sheetId="39"/>
      <sheetData sheetId="40"/>
      <sheetData sheetId="41"/>
      <sheetData sheetId="42"/>
      <sheetData sheetId="43"/>
      <sheetData sheetId="44">
        <row r="6">
          <cell r="B6" t="str">
            <v>אמצעי כרטוס</v>
          </cell>
        </row>
      </sheetData>
      <sheetData sheetId="4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חברים"/>
      <sheetName val="שכירים"/>
      <sheetName val="סיוע לא ממומש לא בשימוש"/>
      <sheetName val="סכומים שמומשו לא בשימוש"/>
    </sheetNames>
    <sheetDataSet>
      <sheetData sheetId="0">
        <row r="3">
          <cell r="L3">
            <v>2006</v>
          </cell>
        </row>
      </sheetData>
      <sheetData sheetId="1" refreshError="1"/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שוואת שכר "/>
      <sheetName val="השוואת רבעונים"/>
      <sheetName val="מפורט-2003"/>
      <sheetName val="מפורט-2003 -כולל מיונים"/>
      <sheetName val="רו&quot;ה מפורט שנתי-2002 "/>
      <sheetName val="ממודד- 12.03"/>
      <sheetName val="נומינלי- 12.03"/>
      <sheetName val="ממודד-9.03"/>
      <sheetName val="נומינלי-9.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B5">
            <v>602110000</v>
          </cell>
          <cell r="C5" t="str">
            <v>פדיון כרטיסים רגילים</v>
          </cell>
          <cell r="D5">
            <v>-203243600.27000001</v>
          </cell>
        </row>
        <row r="6">
          <cell r="B6">
            <v>602131000</v>
          </cell>
          <cell r="C6" t="str">
            <v>הכנסות מהסעות בהסדר</v>
          </cell>
          <cell r="D6">
            <v>-1761213.01</v>
          </cell>
        </row>
        <row r="7">
          <cell r="B7">
            <v>602151000</v>
          </cell>
          <cell r="C7" t="str">
            <v>משרד הבטחון-שוברי צה</v>
          </cell>
          <cell r="D7">
            <v>-78165.759999999995</v>
          </cell>
        </row>
        <row r="8">
          <cell r="B8">
            <v>602210000</v>
          </cell>
          <cell r="C8" t="str">
            <v>מפדיון כרטיסיות</v>
          </cell>
          <cell r="D8">
            <v>-463755458.37</v>
          </cell>
        </row>
        <row r="9">
          <cell r="B9">
            <v>602230000</v>
          </cell>
          <cell r="C9" t="str">
            <v>הכנסות מהסעות בהסכם</v>
          </cell>
          <cell r="D9">
            <v>-1467991.53</v>
          </cell>
        </row>
        <row r="10">
          <cell r="B10">
            <v>602400000</v>
          </cell>
          <cell r="C10" t="str">
            <v>מפרעות לתיק חברים</v>
          </cell>
          <cell r="D10">
            <v>-1037924.65</v>
          </cell>
        </row>
        <row r="11">
          <cell r="B11">
            <v>602500000</v>
          </cell>
          <cell r="C11" t="str">
            <v>מפרעות לתיק שכירים</v>
          </cell>
          <cell r="D11">
            <v>-483141.48</v>
          </cell>
        </row>
        <row r="12">
          <cell r="B12">
            <v>602610000</v>
          </cell>
          <cell r="C12" t="str">
            <v>השמדת כרטיסים</v>
          </cell>
          <cell r="D12">
            <v>176295239.75999999</v>
          </cell>
        </row>
        <row r="13">
          <cell r="B13">
            <v>602700000</v>
          </cell>
          <cell r="C13" t="str">
            <v>הוצאות בקורת - מכירה</v>
          </cell>
          <cell r="D13">
            <v>4575.95</v>
          </cell>
        </row>
        <row r="14">
          <cell r="B14">
            <v>602900000</v>
          </cell>
          <cell r="C14" t="str">
            <v>חודשי-חופשי אגד-דן</v>
          </cell>
          <cell r="D14">
            <v>-1941542.38</v>
          </cell>
        </row>
        <row r="15">
          <cell r="B15">
            <v>602910000</v>
          </cell>
          <cell r="C15" t="str">
            <v>חודשי חופשי משותף קו</v>
          </cell>
          <cell r="D15">
            <v>634342.53</v>
          </cell>
        </row>
        <row r="16">
          <cell r="B16">
            <v>602920000</v>
          </cell>
          <cell r="C16" t="str">
            <v>חנה וסע-אחוזת החוף</v>
          </cell>
          <cell r="D16">
            <v>-352577.98</v>
          </cell>
        </row>
        <row r="17">
          <cell r="B17">
            <v>604010000</v>
          </cell>
          <cell r="C17" t="str">
            <v>מנקו "לנהגים"</v>
          </cell>
          <cell r="D17">
            <v>11742456.33</v>
          </cell>
        </row>
        <row r="18">
          <cell r="B18">
            <v>604020000</v>
          </cell>
          <cell r="C18" t="str">
            <v>מנקו ל"קופאים"</v>
          </cell>
          <cell r="D18">
            <v>593497.79</v>
          </cell>
        </row>
        <row r="19">
          <cell r="B19">
            <v>604040000</v>
          </cell>
          <cell r="C19" t="str">
            <v>הנחות והחזרות</v>
          </cell>
          <cell r="D19">
            <v>585003</v>
          </cell>
        </row>
        <row r="20">
          <cell r="B20">
            <v>606010000</v>
          </cell>
          <cell r="C20" t="str">
            <v>נסיעות דרך מח' תנועה</v>
          </cell>
          <cell r="D20">
            <v>-99316.7</v>
          </cell>
        </row>
        <row r="21">
          <cell r="B21">
            <v>606020000</v>
          </cell>
          <cell r="C21" t="str">
            <v>הסעות משרד הבטחון</v>
          </cell>
          <cell r="D21">
            <v>0.54</v>
          </cell>
        </row>
        <row r="22">
          <cell r="B22">
            <v>612010000</v>
          </cell>
          <cell r="C22" t="str">
            <v>הכנסות מפרסום</v>
          </cell>
          <cell r="D22">
            <v>-5256398.3600000003</v>
          </cell>
        </row>
        <row r="23">
          <cell r="B23">
            <v>612020000</v>
          </cell>
          <cell r="C23" t="str">
            <v>הכנסות ממכירת מפות</v>
          </cell>
          <cell r="D23">
            <v>-16526.349999999999</v>
          </cell>
        </row>
        <row r="24">
          <cell r="B24">
            <v>612030000</v>
          </cell>
          <cell r="C24" t="str">
            <v>מכירת חלפים משומשים</v>
          </cell>
          <cell r="D24">
            <v>-220252.09</v>
          </cell>
        </row>
        <row r="25">
          <cell r="B25">
            <v>612040000</v>
          </cell>
          <cell r="C25" t="str">
            <v>הכנסות משרותי מוסך ל</v>
          </cell>
          <cell r="D25">
            <v>-2066770</v>
          </cell>
        </row>
        <row r="26">
          <cell r="B26">
            <v>612050000</v>
          </cell>
          <cell r="C26" t="str">
            <v>הכנסות שונות</v>
          </cell>
          <cell r="D26">
            <v>-32764.46</v>
          </cell>
        </row>
        <row r="27">
          <cell r="B27">
            <v>612060000</v>
          </cell>
          <cell r="C27" t="str">
            <v>הכנסות משכר דירה</v>
          </cell>
          <cell r="D27">
            <v>-355108</v>
          </cell>
        </row>
        <row r="28">
          <cell r="B28">
            <v>612090000</v>
          </cell>
          <cell r="C28" t="str">
            <v>הכנסות ממתן שרותים ל</v>
          </cell>
          <cell r="D28">
            <v>-77802.210000000006</v>
          </cell>
        </row>
        <row r="29">
          <cell r="B29">
            <v>612100000</v>
          </cell>
          <cell r="C29" t="str">
            <v>הכנסות מהשכרת אוטובו</v>
          </cell>
          <cell r="D29">
            <v>-681491.5</v>
          </cell>
        </row>
        <row r="30">
          <cell r="B30">
            <v>622010000</v>
          </cell>
          <cell r="C30" t="str">
            <v>דמי ניהול מחברות בנו</v>
          </cell>
          <cell r="D30">
            <v>-65500</v>
          </cell>
        </row>
        <row r="31">
          <cell r="B31">
            <v>622020000</v>
          </cell>
          <cell r="C31" t="str">
            <v>דמי ניהול ממטרו דן</v>
          </cell>
          <cell r="D31">
            <v>-90000</v>
          </cell>
        </row>
        <row r="32">
          <cell r="B32">
            <v>632010000</v>
          </cell>
          <cell r="C32" t="str">
            <v>סובסידיה בגין הנחות</v>
          </cell>
          <cell r="D32">
            <v>-131702231</v>
          </cell>
        </row>
        <row r="33">
          <cell r="B33">
            <v>632011000</v>
          </cell>
          <cell r="C33" t="str">
            <v>סובסידיה תפעולית</v>
          </cell>
          <cell r="D33">
            <v>-73470434</v>
          </cell>
        </row>
        <row r="34">
          <cell r="B34">
            <v>632012000</v>
          </cell>
          <cell r="C34" t="str">
            <v>סובסידיה בגין אוטובו</v>
          </cell>
          <cell r="D34">
            <v>-3010181</v>
          </cell>
        </row>
        <row r="35">
          <cell r="B35">
            <v>702010000</v>
          </cell>
          <cell r="C35" t="str">
            <v>משכורת חודשית</v>
          </cell>
          <cell r="D35">
            <v>59025592.5</v>
          </cell>
        </row>
        <row r="36">
          <cell r="B36">
            <v>702011000</v>
          </cell>
          <cell r="C36" t="str">
            <v>השלמת תמורה להון</v>
          </cell>
          <cell r="D36">
            <v>2064329.37</v>
          </cell>
        </row>
        <row r="37">
          <cell r="B37">
            <v>702012000</v>
          </cell>
          <cell r="C37" t="str">
            <v>גילום  תמורה להון</v>
          </cell>
          <cell r="D37">
            <v>2094318.01</v>
          </cell>
        </row>
        <row r="38">
          <cell r="B38">
            <v>702013000</v>
          </cell>
          <cell r="C38" t="str">
            <v>הפרשה עבור עליית שכר</v>
          </cell>
          <cell r="D38">
            <v>-2644437</v>
          </cell>
        </row>
        <row r="39">
          <cell r="B39">
            <v>702020000</v>
          </cell>
          <cell r="C39" t="str">
            <v>שעות נוספות</v>
          </cell>
          <cell r="D39">
            <v>23611022.18</v>
          </cell>
        </row>
        <row r="40">
          <cell r="B40">
            <v>702030000</v>
          </cell>
          <cell r="C40" t="str">
            <v>פרמיה לנהגים</v>
          </cell>
          <cell r="D40">
            <v>11772668.57</v>
          </cell>
        </row>
        <row r="41">
          <cell r="B41">
            <v>702040000</v>
          </cell>
          <cell r="C41" t="str">
            <v>משכורת י"ג</v>
          </cell>
          <cell r="D41">
            <v>3933509.98</v>
          </cell>
        </row>
        <row r="42">
          <cell r="B42">
            <v>702060000</v>
          </cell>
          <cell r="C42" t="str">
            <v>אחזקת רכב</v>
          </cell>
          <cell r="D42">
            <v>903878.87</v>
          </cell>
        </row>
        <row r="43">
          <cell r="B43">
            <v>702080000</v>
          </cell>
          <cell r="C43" t="str">
            <v>הפרשה למשכורת 13</v>
          </cell>
          <cell r="D43">
            <v>-99469</v>
          </cell>
        </row>
        <row r="44">
          <cell r="B44">
            <v>702100000</v>
          </cell>
          <cell r="C44" t="str">
            <v>תשלום טלפון</v>
          </cell>
          <cell r="D44">
            <v>261296.2</v>
          </cell>
        </row>
        <row r="45">
          <cell r="B45">
            <v>702110000</v>
          </cell>
          <cell r="C45" t="str">
            <v>שווי ביטוח מחלות קשו</v>
          </cell>
          <cell r="D45">
            <v>166850</v>
          </cell>
        </row>
        <row r="46">
          <cell r="B46">
            <v>702120000</v>
          </cell>
          <cell r="C46" t="str">
            <v>שווי ביטוח בריאות</v>
          </cell>
          <cell r="D46">
            <v>102075</v>
          </cell>
        </row>
        <row r="47">
          <cell r="B47">
            <v>702200000</v>
          </cell>
          <cell r="C47" t="str">
            <v>יין לחג כולל גילום מ</v>
          </cell>
          <cell r="D47">
            <v>1487317.89</v>
          </cell>
        </row>
        <row r="48">
          <cell r="B48">
            <v>702210000</v>
          </cell>
          <cell r="C48" t="str">
            <v>קיטנה - גילום מס</v>
          </cell>
          <cell r="D48">
            <v>82750</v>
          </cell>
        </row>
        <row r="49">
          <cell r="B49">
            <v>702230000</v>
          </cell>
          <cell r="C49" t="str">
            <v>מתנת יום הולדת - גיל</v>
          </cell>
          <cell r="D49">
            <v>87084.58</v>
          </cell>
        </row>
        <row r="50">
          <cell r="B50">
            <v>702240000</v>
          </cell>
          <cell r="C50" t="str">
            <v>שווי רכב הנהלה</v>
          </cell>
          <cell r="D50">
            <v>1175823.27</v>
          </cell>
        </row>
        <row r="51">
          <cell r="B51">
            <v>702250000</v>
          </cell>
          <cell r="C51" t="str">
            <v>גילום טלפון</v>
          </cell>
          <cell r="D51">
            <v>344471.4</v>
          </cell>
        </row>
        <row r="52">
          <cell r="B52">
            <v>702260000</v>
          </cell>
          <cell r="C52" t="str">
            <v>שווי וגילום ריבית ע.</v>
          </cell>
          <cell r="D52">
            <v>498732.51</v>
          </cell>
        </row>
        <row r="53">
          <cell r="B53">
            <v>702270000</v>
          </cell>
          <cell r="C53" t="str">
            <v>ריבית עזרה הדדית</v>
          </cell>
          <cell r="D53">
            <v>40056.01</v>
          </cell>
        </row>
        <row r="54">
          <cell r="B54">
            <v>702280000</v>
          </cell>
          <cell r="C54" t="str">
            <v>שווי לימודים גבוהים</v>
          </cell>
          <cell r="D54">
            <v>178685.28</v>
          </cell>
        </row>
        <row r="55">
          <cell r="B55">
            <v>702290000</v>
          </cell>
          <cell r="C55" t="str">
            <v>שווי מנקו קופאים</v>
          </cell>
          <cell r="D55">
            <v>127728.68</v>
          </cell>
        </row>
        <row r="56">
          <cell r="B56">
            <v>702300000</v>
          </cell>
          <cell r="C56" t="str">
            <v>זקיפות שווי חברים</v>
          </cell>
          <cell r="D56">
            <v>-7298401.7000000002</v>
          </cell>
        </row>
        <row r="57">
          <cell r="B57">
            <v>702310000</v>
          </cell>
          <cell r="C57" t="str">
            <v>שווי כרטיס נסיעה חופ</v>
          </cell>
          <cell r="D57">
            <v>1236200.5</v>
          </cell>
        </row>
        <row r="58">
          <cell r="B58">
            <v>702320000</v>
          </cell>
          <cell r="C58" t="str">
            <v>שווי הבראת חורף</v>
          </cell>
          <cell r="D58">
            <v>555864</v>
          </cell>
        </row>
        <row r="59">
          <cell r="B59">
            <v>702330000</v>
          </cell>
          <cell r="C59" t="str">
            <v>שווי ביגוד</v>
          </cell>
          <cell r="D59">
            <v>645750</v>
          </cell>
        </row>
        <row r="60">
          <cell r="B60">
            <v>702340000</v>
          </cell>
          <cell r="C60" t="str">
            <v>שווי מנקו לגילום</v>
          </cell>
          <cell r="D60">
            <v>1118938.6000000001</v>
          </cell>
        </row>
        <row r="61">
          <cell r="B61">
            <v>702350000</v>
          </cell>
          <cell r="C61" t="str">
            <v>שווי מאמץ קיץ חברים</v>
          </cell>
          <cell r="D61">
            <v>13881</v>
          </cell>
        </row>
        <row r="62">
          <cell r="B62">
            <v>702360000</v>
          </cell>
          <cell r="C62" t="str">
            <v>שווי טלפון נייד</v>
          </cell>
          <cell r="D62">
            <v>62702.94</v>
          </cell>
        </row>
        <row r="63">
          <cell r="B63">
            <v>702370000</v>
          </cell>
          <cell r="C63" t="str">
            <v>שווי מאמץ חורף</v>
          </cell>
          <cell r="D63">
            <v>21025</v>
          </cell>
        </row>
        <row r="64">
          <cell r="B64">
            <v>702400000</v>
          </cell>
          <cell r="C64" t="str">
            <v>מס בגין פיצויים מחבר</v>
          </cell>
          <cell r="D64">
            <v>1779377</v>
          </cell>
        </row>
        <row r="65">
          <cell r="B65">
            <v>703010000</v>
          </cell>
          <cell r="C65" t="str">
            <v>השאלת עובדים לחברה ה</v>
          </cell>
          <cell r="D65">
            <v>-568001</v>
          </cell>
        </row>
        <row r="66">
          <cell r="B66">
            <v>703020000</v>
          </cell>
          <cell r="C66" t="str">
            <v>השאלת עובדי חוץ</v>
          </cell>
          <cell r="D66">
            <v>-312937.46999999997</v>
          </cell>
        </row>
        <row r="67">
          <cell r="B67">
            <v>703030000</v>
          </cell>
          <cell r="C67" t="str">
            <v>תגמולי מילואים-חברים</v>
          </cell>
          <cell r="D67">
            <v>-1123801</v>
          </cell>
        </row>
        <row r="68">
          <cell r="B68">
            <v>703100000</v>
          </cell>
          <cell r="C68" t="str">
            <v>פנסיית נכות ע"ח דן</v>
          </cell>
          <cell r="D68">
            <v>1797095.68</v>
          </cell>
        </row>
        <row r="69">
          <cell r="B69">
            <v>703110000</v>
          </cell>
          <cell r="C69" t="str">
            <v>יין לחג פנסיונרים ע"</v>
          </cell>
          <cell r="D69">
            <v>2042470.89</v>
          </cell>
        </row>
        <row r="70">
          <cell r="B70">
            <v>703120000</v>
          </cell>
          <cell r="C70" t="str">
            <v>עתון פנסיונרים ע"ח "</v>
          </cell>
          <cell r="D70">
            <v>3370596.11</v>
          </cell>
        </row>
        <row r="71">
          <cell r="B71">
            <v>703130000</v>
          </cell>
          <cell r="C71" t="str">
            <v>שווי הבראת חורף פנס'</v>
          </cell>
          <cell r="D71">
            <v>92360</v>
          </cell>
        </row>
        <row r="72">
          <cell r="B72">
            <v>703150000</v>
          </cell>
          <cell r="C72" t="str">
            <v>קדם פרישה</v>
          </cell>
          <cell r="D72">
            <v>4378611.6100000003</v>
          </cell>
        </row>
        <row r="73">
          <cell r="B73">
            <v>703200000</v>
          </cell>
          <cell r="C73" t="str">
            <v>טלפון חברים</v>
          </cell>
          <cell r="D73">
            <v>49344.3</v>
          </cell>
        </row>
        <row r="74">
          <cell r="B74">
            <v>703300000</v>
          </cell>
          <cell r="C74" t="str">
            <v>זקיפות שווי פנסיונרי</v>
          </cell>
          <cell r="D74">
            <v>-1717214</v>
          </cell>
        </row>
        <row r="75">
          <cell r="B75">
            <v>704010000</v>
          </cell>
          <cell r="C75" t="str">
            <v>משכורת חודשית</v>
          </cell>
          <cell r="D75">
            <v>79545382.280000001</v>
          </cell>
        </row>
        <row r="76">
          <cell r="B76">
            <v>704020000</v>
          </cell>
          <cell r="C76" t="str">
            <v>שעות נוספות</v>
          </cell>
          <cell r="D76">
            <v>43658120.920000002</v>
          </cell>
        </row>
        <row r="77">
          <cell r="B77">
            <v>704030000</v>
          </cell>
          <cell r="C77" t="str">
            <v>פרמיה לנהגים</v>
          </cell>
          <cell r="D77">
            <v>19129707.620000001</v>
          </cell>
        </row>
        <row r="78">
          <cell r="B78">
            <v>704040000</v>
          </cell>
          <cell r="C78" t="str">
            <v>דמי חג</v>
          </cell>
          <cell r="D78">
            <v>3634398</v>
          </cell>
        </row>
        <row r="79">
          <cell r="B79">
            <v>704060000</v>
          </cell>
          <cell r="C79" t="str">
            <v>אחזקת רכב</v>
          </cell>
          <cell r="D79">
            <v>337927.08</v>
          </cell>
        </row>
        <row r="80">
          <cell r="B80">
            <v>704080000</v>
          </cell>
          <cell r="C80" t="str">
            <v>הפרשה למשכורת 13 שכי</v>
          </cell>
          <cell r="D80">
            <v>-88672</v>
          </cell>
        </row>
        <row r="81">
          <cell r="B81">
            <v>704100000</v>
          </cell>
          <cell r="C81" t="str">
            <v>תשלום טלפון</v>
          </cell>
          <cell r="D81">
            <v>44116.23</v>
          </cell>
        </row>
        <row r="82">
          <cell r="B82">
            <v>704101000</v>
          </cell>
          <cell r="C82" t="str">
            <v>הוצאות שכר מיוחדים</v>
          </cell>
          <cell r="D82">
            <v>5207088.09</v>
          </cell>
        </row>
        <row r="83">
          <cell r="B83">
            <v>704120000</v>
          </cell>
          <cell r="C83" t="str">
            <v>שווי וגילום מס מיוחד</v>
          </cell>
          <cell r="D83">
            <v>-291255.44</v>
          </cell>
        </row>
        <row r="84">
          <cell r="B84">
            <v>704121000</v>
          </cell>
          <cell r="C84" t="str">
            <v>יין לחג מיוחדים שווי</v>
          </cell>
          <cell r="D84">
            <v>21848.22</v>
          </cell>
        </row>
        <row r="85">
          <cell r="B85">
            <v>704122000</v>
          </cell>
          <cell r="C85" t="str">
            <v>רכב - גילום מס</v>
          </cell>
          <cell r="D85">
            <v>255847.01</v>
          </cell>
        </row>
        <row r="86">
          <cell r="B86">
            <v>704122100</v>
          </cell>
          <cell r="C86" t="str">
            <v>שווי טלפון נייד</v>
          </cell>
          <cell r="D86">
            <v>4943</v>
          </cell>
        </row>
        <row r="87">
          <cell r="B87">
            <v>704123000</v>
          </cell>
          <cell r="C87" t="str">
            <v>ביטוח שיניים - גילום</v>
          </cell>
          <cell r="D87">
            <v>960</v>
          </cell>
        </row>
        <row r="88">
          <cell r="B88">
            <v>704124000</v>
          </cell>
          <cell r="C88" t="str">
            <v>שווי כרטיס נסיעה חופ</v>
          </cell>
          <cell r="D88">
            <v>6800.95</v>
          </cell>
        </row>
        <row r="89">
          <cell r="B89">
            <v>704125000</v>
          </cell>
          <cell r="C89" t="str">
            <v>שווי ביגוד לצורך מס</v>
          </cell>
          <cell r="D89">
            <v>8250</v>
          </cell>
        </row>
        <row r="90">
          <cell r="B90">
            <v>704127000</v>
          </cell>
          <cell r="C90" t="str">
            <v>ש.+גילום י.הו מיוחדי</v>
          </cell>
          <cell r="D90">
            <v>277.68</v>
          </cell>
        </row>
        <row r="91">
          <cell r="B91">
            <v>704128000</v>
          </cell>
          <cell r="C91" t="str">
            <v>שווי+גילום טלפון מיו</v>
          </cell>
          <cell r="D91">
            <v>47247.58</v>
          </cell>
        </row>
        <row r="92">
          <cell r="B92">
            <v>704130000</v>
          </cell>
          <cell r="C92" t="str">
            <v>שווי רכב מעודה</v>
          </cell>
          <cell r="D92">
            <v>12000</v>
          </cell>
        </row>
        <row r="93">
          <cell r="B93">
            <v>704131000</v>
          </cell>
          <cell r="C93" t="str">
            <v>זקיפות שווי מעודה</v>
          </cell>
          <cell r="D93">
            <v>-12000</v>
          </cell>
        </row>
        <row r="94">
          <cell r="B94">
            <v>704200000</v>
          </cell>
          <cell r="C94" t="str">
            <v>יין לחג - גילום מס</v>
          </cell>
          <cell r="D94">
            <v>1900032.68</v>
          </cell>
        </row>
        <row r="95">
          <cell r="B95">
            <v>704210000</v>
          </cell>
          <cell r="C95" t="str">
            <v>קיטנה-גילום מס</v>
          </cell>
          <cell r="D95">
            <v>64500</v>
          </cell>
        </row>
        <row r="96">
          <cell r="B96">
            <v>704230000</v>
          </cell>
          <cell r="C96" t="str">
            <v>מתנת יום הולדת-גילום</v>
          </cell>
          <cell r="D96">
            <v>119108.49</v>
          </cell>
        </row>
        <row r="97">
          <cell r="B97">
            <v>704240000</v>
          </cell>
          <cell r="C97" t="str">
            <v>שווי רכב</v>
          </cell>
          <cell r="D97">
            <v>24000</v>
          </cell>
        </row>
        <row r="98">
          <cell r="B98">
            <v>704250000</v>
          </cell>
          <cell r="C98" t="str">
            <v>גילום טלפון</v>
          </cell>
          <cell r="D98">
            <v>55880.959999999999</v>
          </cell>
        </row>
        <row r="99">
          <cell r="B99">
            <v>704290000</v>
          </cell>
          <cell r="C99" t="str">
            <v>שווי מנקו קופאים</v>
          </cell>
          <cell r="D99">
            <v>24852.91</v>
          </cell>
        </row>
        <row r="100">
          <cell r="B100">
            <v>704300000</v>
          </cell>
          <cell r="C100" t="str">
            <v>זקיפות שווי שכירים</v>
          </cell>
          <cell r="D100">
            <v>-8342256.4299999997</v>
          </cell>
        </row>
        <row r="101">
          <cell r="B101">
            <v>704310000</v>
          </cell>
          <cell r="C101" t="str">
            <v>שווי כרטיס נסיעה חופ</v>
          </cell>
          <cell r="D101">
            <v>1942887.5</v>
          </cell>
        </row>
        <row r="102">
          <cell r="B102">
            <v>704320000</v>
          </cell>
          <cell r="C102" t="str">
            <v>שווי הבראת חורף</v>
          </cell>
          <cell r="D102">
            <v>473116</v>
          </cell>
        </row>
        <row r="103">
          <cell r="B103">
            <v>704330000</v>
          </cell>
          <cell r="C103" t="str">
            <v>שווי ביגוד</v>
          </cell>
          <cell r="D103">
            <v>810000</v>
          </cell>
        </row>
        <row r="104">
          <cell r="B104">
            <v>704340000</v>
          </cell>
          <cell r="C104" t="str">
            <v>שווי מנקו לגילום</v>
          </cell>
          <cell r="D104">
            <v>2434105.7999999998</v>
          </cell>
        </row>
        <row r="105">
          <cell r="B105">
            <v>704350000</v>
          </cell>
          <cell r="C105" t="str">
            <v>שווי ביטוח שיניים</v>
          </cell>
          <cell r="D105">
            <v>1125150.6000000001</v>
          </cell>
        </row>
        <row r="106">
          <cell r="B106">
            <v>704360000</v>
          </cell>
          <cell r="C106" t="str">
            <v>שווי מאמץ קיץ - שכיר</v>
          </cell>
          <cell r="D106">
            <v>15505</v>
          </cell>
        </row>
        <row r="107">
          <cell r="B107">
            <v>704370000</v>
          </cell>
          <cell r="C107" t="str">
            <v>שווי טלפון נייד</v>
          </cell>
          <cell r="D107">
            <v>13032.21</v>
          </cell>
        </row>
        <row r="108">
          <cell r="B108">
            <v>704380000</v>
          </cell>
          <cell r="C108" t="str">
            <v>שווי לימודים גבוהים</v>
          </cell>
          <cell r="D108">
            <v>4000</v>
          </cell>
        </row>
        <row r="109">
          <cell r="B109">
            <v>705010000</v>
          </cell>
          <cell r="C109" t="str">
            <v>השאלת עובדים לחברה ה</v>
          </cell>
          <cell r="D109">
            <v>-263189.5</v>
          </cell>
        </row>
        <row r="110">
          <cell r="B110">
            <v>705011000</v>
          </cell>
          <cell r="C110" t="str">
            <v>השאלת עובדים מיוניטד</v>
          </cell>
          <cell r="D110">
            <v>827982</v>
          </cell>
        </row>
        <row r="111">
          <cell r="B111">
            <v>705030000</v>
          </cell>
          <cell r="C111" t="str">
            <v>תגמולי מילואים-שכירי</v>
          </cell>
          <cell r="D111">
            <v>-1398281</v>
          </cell>
        </row>
        <row r="112">
          <cell r="B112">
            <v>712100000</v>
          </cell>
          <cell r="C112" t="str">
            <v>הפרשות לקרן  הגמלאות</v>
          </cell>
          <cell r="D112">
            <v>14374235.25</v>
          </cell>
        </row>
        <row r="113">
          <cell r="B113">
            <v>712110000</v>
          </cell>
          <cell r="C113" t="str">
            <v>פיצויי פרישה</v>
          </cell>
          <cell r="D113">
            <v>199780.78</v>
          </cell>
        </row>
        <row r="114">
          <cell r="B114">
            <v>712140000</v>
          </cell>
          <cell r="C114" t="str">
            <v>הפרשה לפיצויים</v>
          </cell>
          <cell r="D114">
            <v>-11202207.119999999</v>
          </cell>
        </row>
        <row r="115">
          <cell r="B115">
            <v>712200000</v>
          </cell>
          <cell r="C115" t="str">
            <v>ביטוח לאומי</v>
          </cell>
          <cell r="D115">
            <v>6854975.7300000004</v>
          </cell>
        </row>
        <row r="116">
          <cell r="B116">
            <v>712300000</v>
          </cell>
          <cell r="C116" t="str">
            <v>קרן השתלמות חברים</v>
          </cell>
          <cell r="D116">
            <v>5396962.7699999996</v>
          </cell>
        </row>
        <row r="117">
          <cell r="B117">
            <v>712400000</v>
          </cell>
          <cell r="C117" t="str">
            <v>הבראה חברים</v>
          </cell>
          <cell r="D117">
            <v>4430521.87</v>
          </cell>
        </row>
        <row r="118">
          <cell r="B118">
            <v>712500000</v>
          </cell>
          <cell r="C118" t="str">
            <v>ביטוח שיניים-גילום מ</v>
          </cell>
          <cell r="D118">
            <v>973523.73</v>
          </cell>
        </row>
        <row r="119">
          <cell r="B119">
            <v>712510000</v>
          </cell>
          <cell r="C119" t="str">
            <v>ביטוח שיניים</v>
          </cell>
          <cell r="D119">
            <v>976809.32</v>
          </cell>
        </row>
        <row r="120">
          <cell r="B120">
            <v>712600000</v>
          </cell>
          <cell r="C120" t="str">
            <v>הפרשה לגילום ריבית ל</v>
          </cell>
          <cell r="D120">
            <v>3005877</v>
          </cell>
        </row>
        <row r="121">
          <cell r="B121">
            <v>712700000</v>
          </cell>
          <cell r="C121" t="str">
            <v>הפרשה לחופש וימי מחל</v>
          </cell>
          <cell r="D121">
            <v>276070</v>
          </cell>
        </row>
        <row r="122">
          <cell r="B122">
            <v>712800000</v>
          </cell>
          <cell r="C122" t="str">
            <v>הפרשה להבראה חברים</v>
          </cell>
          <cell r="D122">
            <v>-662320</v>
          </cell>
        </row>
        <row r="123">
          <cell r="B123">
            <v>712900000</v>
          </cell>
          <cell r="C123" t="str">
            <v>עדכון הפרשה לפנסיה מ</v>
          </cell>
          <cell r="D123">
            <v>766224</v>
          </cell>
        </row>
        <row r="124">
          <cell r="B124">
            <v>713010000</v>
          </cell>
          <cell r="C124" t="str">
            <v>הבראה פנסיונרים עד ג</v>
          </cell>
          <cell r="D124">
            <v>2814712</v>
          </cell>
        </row>
        <row r="125">
          <cell r="B125">
            <v>713020000</v>
          </cell>
          <cell r="C125" t="str">
            <v>ביטוח לאומי פנסיונרי</v>
          </cell>
          <cell r="D125">
            <v>231670.29</v>
          </cell>
        </row>
        <row r="126">
          <cell r="B126">
            <v>713040000</v>
          </cell>
          <cell r="C126" t="str">
            <v>פנסיה לאלמנות חברים</v>
          </cell>
          <cell r="D126">
            <v>84577.51</v>
          </cell>
        </row>
        <row r="127">
          <cell r="B127">
            <v>714100000</v>
          </cell>
          <cell r="C127" t="str">
            <v>הפרשות לקופות תגמולי</v>
          </cell>
          <cell r="D127">
            <v>7332219.0899999999</v>
          </cell>
        </row>
        <row r="128">
          <cell r="B128">
            <v>714110000</v>
          </cell>
          <cell r="C128" t="str">
            <v>פיצויים</v>
          </cell>
          <cell r="D128">
            <v>7611347.5999999996</v>
          </cell>
        </row>
        <row r="129">
          <cell r="B129">
            <v>714130000</v>
          </cell>
          <cell r="C129" t="str">
            <v>פנסיה תקציבית שכירים</v>
          </cell>
          <cell r="D129">
            <v>505576.75</v>
          </cell>
        </row>
        <row r="130">
          <cell r="B130">
            <v>714200000</v>
          </cell>
          <cell r="C130" t="str">
            <v>בטוח לאומי</v>
          </cell>
          <cell r="D130">
            <v>9509208.6999999993</v>
          </cell>
        </row>
        <row r="131">
          <cell r="B131">
            <v>714300000</v>
          </cell>
          <cell r="C131" t="str">
            <v>קרן השתלמות</v>
          </cell>
          <cell r="D131">
            <v>4377368.45</v>
          </cell>
        </row>
        <row r="132">
          <cell r="B132">
            <v>714400000</v>
          </cell>
          <cell r="C132" t="str">
            <v>הבראה שכירים</v>
          </cell>
          <cell r="D132">
            <v>4653493</v>
          </cell>
        </row>
        <row r="133">
          <cell r="B133">
            <v>714700000</v>
          </cell>
          <cell r="C133" t="str">
            <v>הפרשה לחופש וימי מחל</v>
          </cell>
          <cell r="D133">
            <v>928820</v>
          </cell>
        </row>
        <row r="134">
          <cell r="B134">
            <v>714800000</v>
          </cell>
          <cell r="C134" t="str">
            <v>ביטוח שיניים שכירים</v>
          </cell>
          <cell r="D134">
            <v>1125150.6000000001</v>
          </cell>
        </row>
        <row r="135">
          <cell r="B135">
            <v>720100000</v>
          </cell>
          <cell r="C135" t="str">
            <v>סולר בצובר</v>
          </cell>
          <cell r="D135">
            <v>64747349.899999999</v>
          </cell>
        </row>
        <row r="136">
          <cell r="B136">
            <v>720110000</v>
          </cell>
          <cell r="C136" t="str">
            <v>סולר בדרכים</v>
          </cell>
          <cell r="D136">
            <v>818873.75</v>
          </cell>
        </row>
        <row r="137">
          <cell r="B137">
            <v>720120000</v>
          </cell>
          <cell r="C137" t="str">
            <v>בנזין</v>
          </cell>
          <cell r="D137">
            <v>593186.80000000005</v>
          </cell>
        </row>
        <row r="138">
          <cell r="B138">
            <v>720200000</v>
          </cell>
          <cell r="C138" t="str">
            <v>שמנים</v>
          </cell>
          <cell r="D138">
            <v>1497864.71</v>
          </cell>
        </row>
        <row r="139">
          <cell r="B139">
            <v>720300000</v>
          </cell>
          <cell r="C139" t="str">
            <v>מים מטופלים</v>
          </cell>
          <cell r="D139">
            <v>348046.53</v>
          </cell>
        </row>
        <row r="140">
          <cell r="B140">
            <v>720400000</v>
          </cell>
          <cell r="C140" t="str">
            <v>הכנסות דלק יונייטד ט</v>
          </cell>
          <cell r="D140">
            <v>-1563033.47</v>
          </cell>
        </row>
        <row r="141">
          <cell r="B141">
            <v>720500000</v>
          </cell>
          <cell r="C141" t="str">
            <v>הכנסות דלק - ד.ר.ת(א</v>
          </cell>
          <cell r="D141">
            <v>-1079579.6200000001</v>
          </cell>
        </row>
        <row r="142">
          <cell r="B142">
            <v>722101000</v>
          </cell>
          <cell r="C142" t="str">
            <v>חלקי חילוף חו"ל-מאן</v>
          </cell>
          <cell r="D142">
            <v>10144601.880000001</v>
          </cell>
        </row>
        <row r="143">
          <cell r="B143">
            <v>722102000</v>
          </cell>
          <cell r="C143" t="str">
            <v>חלקי חילוף חו"ל -אחר</v>
          </cell>
          <cell r="D143">
            <v>4181889.05</v>
          </cell>
        </row>
        <row r="144">
          <cell r="B144">
            <v>722103000</v>
          </cell>
          <cell r="C144" t="str">
            <v>החזרי תביעות חו"ל</v>
          </cell>
          <cell r="D144">
            <v>-1383731.95</v>
          </cell>
        </row>
        <row r="145">
          <cell r="B145">
            <v>722104000</v>
          </cell>
          <cell r="C145" t="str">
            <v>חלקי חילוף בארץ</v>
          </cell>
          <cell r="D145">
            <v>6816302.1799999997</v>
          </cell>
        </row>
        <row r="146">
          <cell r="B146">
            <v>722105000</v>
          </cell>
          <cell r="C146" t="str">
            <v>שמשות לחלונות</v>
          </cell>
          <cell r="D146">
            <v>406756.2</v>
          </cell>
        </row>
        <row r="147">
          <cell r="B147">
            <v>722107000</v>
          </cell>
          <cell r="C147" t="str">
            <v>מצברים וחומצה</v>
          </cell>
          <cell r="D147">
            <v>541371.37</v>
          </cell>
        </row>
        <row r="148">
          <cell r="B148">
            <v>722110000</v>
          </cell>
          <cell r="C148" t="str">
            <v>שינוי במלאי חלקי חיל</v>
          </cell>
          <cell r="D148">
            <v>340657</v>
          </cell>
        </row>
        <row r="149">
          <cell r="B149">
            <v>722202000</v>
          </cell>
          <cell r="C149" t="str">
            <v>צמיגים חדשים - ארץ</v>
          </cell>
          <cell r="D149">
            <v>2743348.3</v>
          </cell>
        </row>
        <row r="150">
          <cell r="B150">
            <v>722204000</v>
          </cell>
          <cell r="C150" t="str">
            <v>חידוש צמיגים</v>
          </cell>
          <cell r="D150">
            <v>372905.52</v>
          </cell>
        </row>
        <row r="151">
          <cell r="B151">
            <v>722301000</v>
          </cell>
          <cell r="C151" t="str">
            <v>עבודות ותיקוני ח.-חש</v>
          </cell>
          <cell r="D151">
            <v>113405.72</v>
          </cell>
        </row>
        <row r="152">
          <cell r="B152">
            <v>722301100</v>
          </cell>
          <cell r="C152" t="str">
            <v>עבודות ות. חוץ-מכונא</v>
          </cell>
          <cell r="D152">
            <v>302984.43</v>
          </cell>
        </row>
        <row r="153">
          <cell r="B153">
            <v>722301200</v>
          </cell>
          <cell r="C153" t="str">
            <v>עבודות ות. חוץ-מנועי</v>
          </cell>
          <cell r="D153">
            <v>452953.08</v>
          </cell>
        </row>
        <row r="154">
          <cell r="B154">
            <v>722301300</v>
          </cell>
          <cell r="C154" t="str">
            <v>עבודות ות. חוץ-גירים</v>
          </cell>
          <cell r="D154">
            <v>143863</v>
          </cell>
        </row>
        <row r="155">
          <cell r="B155">
            <v>722301400</v>
          </cell>
          <cell r="C155" t="str">
            <v>עבודות ות. חוץ-מסנני</v>
          </cell>
          <cell r="D155">
            <v>349785.43</v>
          </cell>
        </row>
        <row r="156">
          <cell r="B156">
            <v>722301500</v>
          </cell>
          <cell r="C156" t="str">
            <v>עבודות ות. חוץ-מזוג</v>
          </cell>
          <cell r="D156">
            <v>103694.72</v>
          </cell>
        </row>
        <row r="157">
          <cell r="B157">
            <v>722301600</v>
          </cell>
          <cell r="C157" t="str">
            <v>עבודות ות. חוץ-משאבו</v>
          </cell>
          <cell r="D157">
            <v>134994.79</v>
          </cell>
        </row>
        <row r="158">
          <cell r="B158">
            <v>722302000</v>
          </cell>
          <cell r="C158" t="str">
            <v>תיקוני חוץ לתאונות</v>
          </cell>
          <cell r="D158">
            <v>651929.76</v>
          </cell>
        </row>
        <row r="159">
          <cell r="B159">
            <v>722302200</v>
          </cell>
          <cell r="C159" t="str">
            <v>השתתפות עצמית נהגים</v>
          </cell>
          <cell r="D159">
            <v>-404233.14</v>
          </cell>
        </row>
        <row r="160">
          <cell r="B160">
            <v>722303000</v>
          </cell>
          <cell r="C160" t="str">
            <v>שיפוץ חוץ למרכבים</v>
          </cell>
          <cell r="D160">
            <v>794727.85</v>
          </cell>
        </row>
        <row r="161">
          <cell r="B161">
            <v>724101000</v>
          </cell>
          <cell r="C161" t="str">
            <v>בגדי עבודה</v>
          </cell>
          <cell r="D161">
            <v>171654.39</v>
          </cell>
        </row>
        <row r="162">
          <cell r="B162">
            <v>724102000</v>
          </cell>
          <cell r="C162" t="str">
            <v>ביגוד ייצוגי נהגים</v>
          </cell>
          <cell r="D162">
            <v>27793.599999999999</v>
          </cell>
        </row>
        <row r="163">
          <cell r="B163">
            <v>724201000</v>
          </cell>
          <cell r="C163" t="str">
            <v>נקיון ע" קבלני משנה</v>
          </cell>
          <cell r="D163">
            <v>10991859.9</v>
          </cell>
        </row>
        <row r="164">
          <cell r="B164">
            <v>724202000</v>
          </cell>
          <cell r="C164" t="str">
            <v>חמרי ניקוי</v>
          </cell>
          <cell r="D164">
            <v>310121.18</v>
          </cell>
        </row>
        <row r="165">
          <cell r="B165">
            <v>724203000</v>
          </cell>
          <cell r="C165" t="str">
            <v>כלי עבודה</v>
          </cell>
          <cell r="D165">
            <v>326282.23999999999</v>
          </cell>
        </row>
        <row r="166">
          <cell r="B166">
            <v>724204000</v>
          </cell>
          <cell r="C166" t="str">
            <v>כלי עבודה אישים במוס</v>
          </cell>
          <cell r="D166">
            <v>4832</v>
          </cell>
        </row>
        <row r="167">
          <cell r="B167">
            <v>724205000</v>
          </cell>
          <cell r="C167" t="str">
            <v>חומרי בינוי ואינסטול</v>
          </cell>
          <cell r="D167">
            <v>444.92</v>
          </cell>
        </row>
        <row r="168">
          <cell r="B168">
            <v>724205100</v>
          </cell>
          <cell r="C168" t="str">
            <v>חומרי בינוי וחשמל תו</v>
          </cell>
          <cell r="D168">
            <v>13794.9</v>
          </cell>
        </row>
        <row r="169">
          <cell r="B169">
            <v>724206000</v>
          </cell>
          <cell r="C169" t="str">
            <v>אחזקת ציוד</v>
          </cell>
          <cell r="D169">
            <v>82184.31</v>
          </cell>
        </row>
        <row r="170">
          <cell r="B170">
            <v>724301000</v>
          </cell>
          <cell r="C170" t="str">
            <v>כיבודים אגף תו"פ</v>
          </cell>
          <cell r="D170">
            <v>4739349.58</v>
          </cell>
        </row>
        <row r="171">
          <cell r="B171">
            <v>724301100</v>
          </cell>
          <cell r="C171" t="str">
            <v>כיבודים א.תו"פ-חמרים</v>
          </cell>
          <cell r="D171">
            <v>106240.03</v>
          </cell>
        </row>
        <row r="172">
          <cell r="B172">
            <v>724302000</v>
          </cell>
          <cell r="C172" t="str">
            <v>הכנסות ממכירת תלושים</v>
          </cell>
          <cell r="D172">
            <v>-1543983</v>
          </cell>
        </row>
        <row r="173">
          <cell r="B173">
            <v>724402000</v>
          </cell>
          <cell r="C173" t="str">
            <v>ארנונה ומים</v>
          </cell>
          <cell r="D173">
            <v>-11512.73</v>
          </cell>
        </row>
        <row r="174">
          <cell r="B174">
            <v>726101000</v>
          </cell>
          <cell r="C174" t="str">
            <v>ביטוח אוטובוסים חובה</v>
          </cell>
          <cell r="D174">
            <v>27898544.239999998</v>
          </cell>
        </row>
        <row r="175">
          <cell r="B175">
            <v>726201000</v>
          </cell>
          <cell r="C175" t="str">
            <v>תשלומים בגין נזקים ו</v>
          </cell>
          <cell r="D175">
            <v>5017340.18</v>
          </cell>
        </row>
        <row r="176">
          <cell r="B176">
            <v>726203000</v>
          </cell>
          <cell r="C176" t="str">
            <v>תקבולים מחברות ביטוח</v>
          </cell>
          <cell r="D176">
            <v>-360752.5</v>
          </cell>
        </row>
        <row r="177">
          <cell r="B177">
            <v>732101000</v>
          </cell>
          <cell r="C177" t="str">
            <v>שכירות תמח"ת</v>
          </cell>
          <cell r="D177">
            <v>16484160.18</v>
          </cell>
        </row>
        <row r="178">
          <cell r="B178">
            <v>732102000</v>
          </cell>
          <cell r="C178" t="str">
            <v>אחזקת תחנות ומוסכים</v>
          </cell>
          <cell r="D178">
            <v>707758.25</v>
          </cell>
        </row>
        <row r="179">
          <cell r="B179">
            <v>732103000</v>
          </cell>
          <cell r="C179" t="str">
            <v>ארנונה,מים ומיסי תנו</v>
          </cell>
          <cell r="D179">
            <v>9230326.1099999994</v>
          </cell>
        </row>
        <row r="180">
          <cell r="B180">
            <v>732104000</v>
          </cell>
          <cell r="C180" t="str">
            <v>דמי שמוש מסופי תנועה</v>
          </cell>
          <cell r="D180">
            <v>5521.78</v>
          </cell>
        </row>
        <row r="181">
          <cell r="B181">
            <v>732105000</v>
          </cell>
          <cell r="C181" t="str">
            <v>שרות מכשירי קשר</v>
          </cell>
          <cell r="D181">
            <v>515029.52</v>
          </cell>
        </row>
        <row r="182">
          <cell r="B182">
            <v>732105100</v>
          </cell>
          <cell r="C182" t="str">
            <v>תקשורת -חמרים מתכלים</v>
          </cell>
          <cell r="D182">
            <v>-699.79</v>
          </cell>
        </row>
        <row r="183">
          <cell r="B183">
            <v>732106000</v>
          </cell>
          <cell r="C183" t="str">
            <v>שכירות ואחזקת מסופי</v>
          </cell>
          <cell r="D183">
            <v>2398573.79</v>
          </cell>
        </row>
        <row r="184">
          <cell r="B184">
            <v>732107000</v>
          </cell>
          <cell r="C184" t="str">
            <v>הסעות מועצת פ. השומר</v>
          </cell>
          <cell r="D184">
            <v>1576875</v>
          </cell>
        </row>
        <row r="185">
          <cell r="B185">
            <v>732201000</v>
          </cell>
          <cell r="C185" t="str">
            <v>הסעות חברים ע"י אויס</v>
          </cell>
          <cell r="D185">
            <v>9714791</v>
          </cell>
        </row>
        <row r="186">
          <cell r="B186">
            <v>732202000</v>
          </cell>
          <cell r="C186" t="str">
            <v>השכרת רכב מאויס</v>
          </cell>
          <cell r="D186">
            <v>1212034.19</v>
          </cell>
        </row>
        <row r="187">
          <cell r="B187">
            <v>732203000</v>
          </cell>
          <cell r="C187" t="str">
            <v>הוצאות חניה</v>
          </cell>
          <cell r="D187">
            <v>138484.10999999999</v>
          </cell>
        </row>
        <row r="188">
          <cell r="B188">
            <v>732300000</v>
          </cell>
          <cell r="C188" t="str">
            <v>ימי עיון</v>
          </cell>
          <cell r="D188">
            <v>53069.45</v>
          </cell>
        </row>
        <row r="189">
          <cell r="B189">
            <v>732301000</v>
          </cell>
          <cell r="C189" t="str">
            <v>מאמץ קייץ(השת. מקצו)</v>
          </cell>
          <cell r="D189">
            <v>350306.52</v>
          </cell>
        </row>
        <row r="190">
          <cell r="B190">
            <v>732302000</v>
          </cell>
          <cell r="C190" t="str">
            <v>ספרות  מקצועית</v>
          </cell>
          <cell r="D190">
            <v>58082.06</v>
          </cell>
        </row>
        <row r="191">
          <cell r="B191">
            <v>732303000</v>
          </cell>
          <cell r="C191" t="str">
            <v>הדרכה</v>
          </cell>
          <cell r="D191">
            <v>930654.39</v>
          </cell>
        </row>
        <row r="192">
          <cell r="B192">
            <v>732304000</v>
          </cell>
          <cell r="C192" t="str">
            <v>הכנסות והדרכה</v>
          </cell>
          <cell r="D192">
            <v>-522415.62</v>
          </cell>
        </row>
        <row r="193">
          <cell r="B193">
            <v>732305000</v>
          </cell>
          <cell r="C193" t="str">
            <v>מאמץ חורף</v>
          </cell>
          <cell r="D193">
            <v>201550</v>
          </cell>
        </row>
        <row r="194">
          <cell r="B194">
            <v>732401000</v>
          </cell>
          <cell r="C194" t="str">
            <v>עובדי חברות כ"א-סוקר</v>
          </cell>
          <cell r="D194">
            <v>758819.87</v>
          </cell>
        </row>
        <row r="195">
          <cell r="B195">
            <v>732402000</v>
          </cell>
          <cell r="C195" t="str">
            <v>כ"א-נקיון מסעדות</v>
          </cell>
          <cell r="D195">
            <v>-0.02</v>
          </cell>
        </row>
        <row r="196">
          <cell r="B196">
            <v>732405000</v>
          </cell>
          <cell r="C196" t="str">
            <v>אבטחת תחבורה ציבורית</v>
          </cell>
          <cell r="D196">
            <v>7654025.0499999998</v>
          </cell>
        </row>
        <row r="197">
          <cell r="B197">
            <v>732501000</v>
          </cell>
          <cell r="C197" t="str">
            <v>רשיונות לאוטובוסים</v>
          </cell>
          <cell r="D197">
            <v>1366272.87</v>
          </cell>
        </row>
        <row r="198">
          <cell r="B198">
            <v>732503000</v>
          </cell>
          <cell r="C198" t="str">
            <v>רשיונות לנהגים</v>
          </cell>
          <cell r="D198">
            <v>73921</v>
          </cell>
        </row>
        <row r="199">
          <cell r="B199">
            <v>732601000</v>
          </cell>
          <cell r="C199" t="str">
            <v>הדפסת כרטיסי נסיעה</v>
          </cell>
          <cell r="D199">
            <v>1554801.76</v>
          </cell>
        </row>
        <row r="200">
          <cell r="B200">
            <v>732603000</v>
          </cell>
          <cell r="C200" t="str">
            <v>קנסות מח.ביטוח</v>
          </cell>
          <cell r="D200">
            <v>59748.59</v>
          </cell>
        </row>
        <row r="201">
          <cell r="B201">
            <v>732701000</v>
          </cell>
          <cell r="C201" t="str">
            <v>פחת אוטובוסים</v>
          </cell>
          <cell r="D201">
            <v>850099.07</v>
          </cell>
        </row>
        <row r="202">
          <cell r="B202">
            <v>742101000</v>
          </cell>
          <cell r="C202" t="str">
            <v>מים</v>
          </cell>
          <cell r="D202">
            <v>12905.47</v>
          </cell>
        </row>
        <row r="203">
          <cell r="B203">
            <v>742102000</v>
          </cell>
          <cell r="C203" t="str">
            <v>חשמל</v>
          </cell>
          <cell r="D203">
            <v>1901114.23</v>
          </cell>
        </row>
        <row r="204">
          <cell r="B204">
            <v>742103000</v>
          </cell>
          <cell r="C204" t="str">
            <v>טלפון</v>
          </cell>
          <cell r="D204">
            <v>1274047.6200000001</v>
          </cell>
        </row>
        <row r="205">
          <cell r="B205">
            <v>742104000</v>
          </cell>
          <cell r="C205" t="str">
            <v>שכירות משרדים</v>
          </cell>
          <cell r="D205">
            <v>1281819.48</v>
          </cell>
        </row>
        <row r="206">
          <cell r="B206">
            <v>742105000</v>
          </cell>
          <cell r="C206" t="str">
            <v>שכירות משרדים חב' בנ</v>
          </cell>
          <cell r="D206">
            <v>65500</v>
          </cell>
        </row>
        <row r="207">
          <cell r="B207">
            <v>742106000</v>
          </cell>
          <cell r="C207" t="str">
            <v>שמירה ובטחון</v>
          </cell>
          <cell r="D207">
            <v>4723462.6500000004</v>
          </cell>
        </row>
        <row r="208">
          <cell r="B208">
            <v>742107000</v>
          </cell>
          <cell r="C208" t="str">
            <v>כ"א מ.אנוש-כלליים+נק</v>
          </cell>
          <cell r="D208">
            <v>407051.32</v>
          </cell>
        </row>
        <row r="209">
          <cell r="B209">
            <v>742108000</v>
          </cell>
          <cell r="C209" t="str">
            <v>רשיונות שונים</v>
          </cell>
          <cell r="D209">
            <v>48093.14</v>
          </cell>
        </row>
        <row r="210">
          <cell r="B210">
            <v>742109000</v>
          </cell>
          <cell r="C210" t="str">
            <v>העברת כספים ומיגון ק</v>
          </cell>
          <cell r="D210">
            <v>476720.1</v>
          </cell>
        </row>
        <row r="211">
          <cell r="B211">
            <v>742110000</v>
          </cell>
          <cell r="C211" t="str">
            <v>תיקונים וסידורים במש</v>
          </cell>
          <cell r="D211">
            <v>1155.08</v>
          </cell>
        </row>
        <row r="212">
          <cell r="B212">
            <v>742111000</v>
          </cell>
          <cell r="C212" t="str">
            <v>הוצ' פלאפון</v>
          </cell>
          <cell r="D212">
            <v>747902.75</v>
          </cell>
        </row>
        <row r="213">
          <cell r="B213">
            <v>742112000</v>
          </cell>
          <cell r="C213" t="str">
            <v>חניה הדר דפנה</v>
          </cell>
          <cell r="D213">
            <v>286923.71999999997</v>
          </cell>
        </row>
        <row r="214">
          <cell r="B214">
            <v>742121000</v>
          </cell>
          <cell r="C214" t="str">
            <v>ביטוח כללי</v>
          </cell>
          <cell r="D214">
            <v>3145871.89</v>
          </cell>
        </row>
        <row r="215">
          <cell r="B215">
            <v>742125000</v>
          </cell>
          <cell r="C215" t="str">
            <v>ביטוח מחלות קשות</v>
          </cell>
          <cell r="D215">
            <v>255351</v>
          </cell>
        </row>
        <row r="216">
          <cell r="B216">
            <v>742126000</v>
          </cell>
          <cell r="C216" t="str">
            <v>ביטוחים שונים</v>
          </cell>
          <cell r="D216">
            <v>36325</v>
          </cell>
        </row>
        <row r="217">
          <cell r="B217">
            <v>742201000</v>
          </cell>
          <cell r="C217" t="str">
            <v>שכר רואי חשבון</v>
          </cell>
          <cell r="D217">
            <v>400000</v>
          </cell>
        </row>
        <row r="218">
          <cell r="B218">
            <v>742203000</v>
          </cell>
          <cell r="C218" t="str">
            <v>משפטיות</v>
          </cell>
          <cell r="D218">
            <v>2171723.4500000002</v>
          </cell>
        </row>
        <row r="219">
          <cell r="B219">
            <v>742204000</v>
          </cell>
          <cell r="C219" t="str">
            <v>יועצים</v>
          </cell>
          <cell r="D219">
            <v>7779239.7599999998</v>
          </cell>
        </row>
        <row r="220">
          <cell r="B220">
            <v>742205000</v>
          </cell>
          <cell r="C220" t="str">
            <v>תמחיר</v>
          </cell>
          <cell r="D220">
            <v>137628</v>
          </cell>
        </row>
        <row r="221">
          <cell r="B221">
            <v>742206000</v>
          </cell>
          <cell r="C221" t="str">
            <v>כח אדם מבקרים-תנועה</v>
          </cell>
          <cell r="D221">
            <v>966557.02</v>
          </cell>
        </row>
        <row r="222">
          <cell r="B222">
            <v>742207000</v>
          </cell>
          <cell r="C222" t="str">
            <v>שכר דח"צ</v>
          </cell>
          <cell r="D222">
            <v>259651.36</v>
          </cell>
        </row>
        <row r="223">
          <cell r="B223">
            <v>742301000</v>
          </cell>
          <cell r="C223" t="str">
            <v>שיווק</v>
          </cell>
          <cell r="D223">
            <v>826147.94</v>
          </cell>
        </row>
        <row r="224">
          <cell r="B224">
            <v>742302000</v>
          </cell>
          <cell r="C224" t="str">
            <v>פרסום לוחות ופנקסים</v>
          </cell>
          <cell r="D224">
            <v>11.86</v>
          </cell>
        </row>
        <row r="225">
          <cell r="B225">
            <v>742303000</v>
          </cell>
          <cell r="C225" t="str">
            <v>פרסום מודעות עתון</v>
          </cell>
          <cell r="D225">
            <v>311581.98</v>
          </cell>
        </row>
        <row r="226">
          <cell r="B226">
            <v>742304000</v>
          </cell>
          <cell r="C226" t="str">
            <v>פרסום-דפוס-עבודות חו</v>
          </cell>
          <cell r="D226">
            <v>297094.21000000002</v>
          </cell>
        </row>
        <row r="227">
          <cell r="B227">
            <v>742304100</v>
          </cell>
          <cell r="C227" t="str">
            <v>פרסום-דפוס-חמרים ואח</v>
          </cell>
          <cell r="D227">
            <v>53761.05</v>
          </cell>
        </row>
        <row r="228">
          <cell r="B228">
            <v>742305000</v>
          </cell>
          <cell r="C228" t="str">
            <v>פרסום</v>
          </cell>
          <cell r="D228">
            <v>84552.43</v>
          </cell>
        </row>
        <row r="229">
          <cell r="B229">
            <v>742306000</v>
          </cell>
          <cell r="C229" t="str">
            <v>כ"א-מוקדניות מודיעין</v>
          </cell>
          <cell r="D229">
            <v>806096.5</v>
          </cell>
        </row>
        <row r="230">
          <cell r="B230">
            <v>742401000</v>
          </cell>
          <cell r="C230" t="str">
            <v>מסיבות</v>
          </cell>
          <cell r="D230">
            <v>140617.42000000001</v>
          </cell>
        </row>
        <row r="231">
          <cell r="B231">
            <v>742402000</v>
          </cell>
          <cell r="C231" t="str">
            <v>ארועים</v>
          </cell>
          <cell r="D231">
            <v>1247707</v>
          </cell>
        </row>
        <row r="232">
          <cell r="B232">
            <v>742404000</v>
          </cell>
          <cell r="C232" t="str">
            <v>תרבות</v>
          </cell>
          <cell r="D232">
            <v>44779</v>
          </cell>
        </row>
        <row r="233">
          <cell r="B233">
            <v>742405000</v>
          </cell>
          <cell r="C233" t="str">
            <v>ספורט</v>
          </cell>
          <cell r="D233">
            <v>234435</v>
          </cell>
        </row>
        <row r="234">
          <cell r="B234">
            <v>742406000</v>
          </cell>
          <cell r="C234" t="str">
            <v>בריאות</v>
          </cell>
          <cell r="D234">
            <v>298395.98</v>
          </cell>
        </row>
        <row r="235">
          <cell r="B235">
            <v>742407000</v>
          </cell>
          <cell r="C235" t="str">
            <v>קיטנה</v>
          </cell>
          <cell r="D235">
            <v>158369.59</v>
          </cell>
        </row>
        <row r="236">
          <cell r="B236">
            <v>742423000</v>
          </cell>
          <cell r="C236" t="str">
            <v>הלבשה-ביגוד קיץ (שוו</v>
          </cell>
          <cell r="D236">
            <v>1563475.05</v>
          </cell>
        </row>
        <row r="237">
          <cell r="B237">
            <v>742424000</v>
          </cell>
          <cell r="C237" t="str">
            <v>הבראת חורף</v>
          </cell>
          <cell r="D237">
            <v>1020462</v>
          </cell>
        </row>
        <row r="238">
          <cell r="B238">
            <v>742425000</v>
          </cell>
          <cell r="C238" t="str">
            <v>מתנות שכירים</v>
          </cell>
          <cell r="D238">
            <v>24300</v>
          </cell>
        </row>
        <row r="239">
          <cell r="B239">
            <v>742426000</v>
          </cell>
          <cell r="C239" t="str">
            <v>מתנות לחברים</v>
          </cell>
          <cell r="D239">
            <v>27150</v>
          </cell>
        </row>
        <row r="240">
          <cell r="B240">
            <v>742427000</v>
          </cell>
          <cell r="C240" t="str">
            <v>מתנות</v>
          </cell>
          <cell r="D240">
            <v>350983.9</v>
          </cell>
        </row>
        <row r="241">
          <cell r="B241">
            <v>742428000</v>
          </cell>
          <cell r="C241" t="str">
            <v>יין לחג-הוצאה</v>
          </cell>
          <cell r="D241">
            <v>3828395</v>
          </cell>
        </row>
        <row r="242">
          <cell r="B242">
            <v>742501000</v>
          </cell>
          <cell r="C242" t="str">
            <v>נסיעות לחו"ל כרטיסי</v>
          </cell>
          <cell r="D242">
            <v>82994.94</v>
          </cell>
        </row>
        <row r="243">
          <cell r="B243">
            <v>742502000</v>
          </cell>
          <cell r="C243" t="str">
            <v>נסיעות לחו"ל בית מלו</v>
          </cell>
          <cell r="D243">
            <v>38351.78</v>
          </cell>
        </row>
        <row r="244">
          <cell r="B244">
            <v>742503000</v>
          </cell>
          <cell r="C244" t="str">
            <v>נסיעות לחו"ל-אשל</v>
          </cell>
          <cell r="D244">
            <v>47453.13</v>
          </cell>
        </row>
        <row r="245">
          <cell r="B245">
            <v>742504000</v>
          </cell>
          <cell r="C245" t="str">
            <v>נסיעות לחו"ל-אחר</v>
          </cell>
          <cell r="D245">
            <v>39109.1</v>
          </cell>
        </row>
        <row r="246">
          <cell r="B246">
            <v>742510000</v>
          </cell>
          <cell r="C246" t="str">
            <v>נסיעות וחניה</v>
          </cell>
          <cell r="D246">
            <v>30323.77</v>
          </cell>
        </row>
        <row r="247">
          <cell r="B247">
            <v>742520000</v>
          </cell>
          <cell r="C247" t="str">
            <v>נסיעות חופשיות עובדי</v>
          </cell>
          <cell r="D247">
            <v>705128.86</v>
          </cell>
        </row>
        <row r="248">
          <cell r="B248">
            <v>742531000</v>
          </cell>
          <cell r="C248" t="str">
            <v>הוצאות רכב פרטי</v>
          </cell>
          <cell r="D248">
            <v>321589.78999999998</v>
          </cell>
        </row>
        <row r="249">
          <cell r="B249">
            <v>742532000</v>
          </cell>
          <cell r="C249" t="str">
            <v>הוצ' שכירות רכב פרטי</v>
          </cell>
          <cell r="D249">
            <v>1452557.89</v>
          </cell>
        </row>
        <row r="250">
          <cell r="B250">
            <v>742601000</v>
          </cell>
          <cell r="C250" t="str">
            <v>צרכי משרד</v>
          </cell>
          <cell r="D250">
            <v>127434.2</v>
          </cell>
        </row>
        <row r="251">
          <cell r="B251">
            <v>742602000</v>
          </cell>
          <cell r="C251" t="str">
            <v>דאר</v>
          </cell>
          <cell r="D251">
            <v>226769.17</v>
          </cell>
        </row>
        <row r="252">
          <cell r="B252">
            <v>742603000</v>
          </cell>
          <cell r="C252" t="str">
            <v>שרותי מחשב-אחזקת תכנ</v>
          </cell>
          <cell r="D252">
            <v>514601.85</v>
          </cell>
        </row>
        <row r="253">
          <cell r="B253">
            <v>742603100</v>
          </cell>
          <cell r="C253" t="str">
            <v>שרותי מחשב - אחזקת ח</v>
          </cell>
          <cell r="D253">
            <v>228382.42</v>
          </cell>
        </row>
        <row r="254">
          <cell r="B254">
            <v>742603200</v>
          </cell>
          <cell r="C254" t="str">
            <v>מחשב - חמרים מתכלים</v>
          </cell>
          <cell r="D254">
            <v>326003.71999999997</v>
          </cell>
        </row>
        <row r="255">
          <cell r="B255">
            <v>742604000</v>
          </cell>
          <cell r="C255" t="str">
            <v>ארכיון</v>
          </cell>
          <cell r="D255">
            <v>70462.87</v>
          </cell>
        </row>
        <row r="256">
          <cell r="B256">
            <v>742605000</v>
          </cell>
          <cell r="C256" t="str">
            <v>התאמה לשנת 2000</v>
          </cell>
          <cell r="D256">
            <v>239.83</v>
          </cell>
        </row>
        <row r="257">
          <cell r="B257">
            <v>742702000</v>
          </cell>
          <cell r="C257" t="str">
            <v>כיבודים</v>
          </cell>
          <cell r="D257">
            <v>433624.05</v>
          </cell>
        </row>
        <row r="258">
          <cell r="B258">
            <v>742703000</v>
          </cell>
          <cell r="C258" t="str">
            <v>אסיפות וישיבות</v>
          </cell>
          <cell r="D258">
            <v>237494.24</v>
          </cell>
        </row>
        <row r="259">
          <cell r="B259">
            <v>742704000</v>
          </cell>
          <cell r="C259" t="str">
            <v>הפרשה לתביעות משפטיו</v>
          </cell>
          <cell r="D259">
            <v>-500000</v>
          </cell>
        </row>
        <row r="260">
          <cell r="B260">
            <v>742801000</v>
          </cell>
          <cell r="C260" t="str">
            <v>הוצ' פחת נדל"ן</v>
          </cell>
          <cell r="D260">
            <v>1542481.99</v>
          </cell>
        </row>
        <row r="261">
          <cell r="B261">
            <v>742802000</v>
          </cell>
          <cell r="C261" t="str">
            <v>הוצ' פחת מטלטלין ושו</v>
          </cell>
          <cell r="D261">
            <v>902701.68</v>
          </cell>
        </row>
        <row r="262">
          <cell r="B262">
            <v>742803000</v>
          </cell>
          <cell r="C262" t="str">
            <v>הוצ' פחת מחשב</v>
          </cell>
          <cell r="D262">
            <v>2172494.2400000002</v>
          </cell>
        </row>
        <row r="263">
          <cell r="B263">
            <v>742901000</v>
          </cell>
          <cell r="C263" t="str">
            <v>הוצ' חובות אבודים</v>
          </cell>
          <cell r="D263">
            <v>52069.94</v>
          </cell>
        </row>
        <row r="264">
          <cell r="B264">
            <v>742901100</v>
          </cell>
          <cell r="C264" t="str">
            <v>הוצ' חובות מסופקים</v>
          </cell>
          <cell r="D264">
            <v>-36914.31</v>
          </cell>
        </row>
        <row r="265">
          <cell r="B265">
            <v>742902000</v>
          </cell>
          <cell r="C265" t="str">
            <v>תרומות</v>
          </cell>
          <cell r="D265">
            <v>8200</v>
          </cell>
        </row>
        <row r="266">
          <cell r="B266">
            <v>742904000</v>
          </cell>
          <cell r="C266" t="str">
            <v>ביטולי יתרות</v>
          </cell>
          <cell r="D266">
            <v>47.22</v>
          </cell>
        </row>
        <row r="267">
          <cell r="B267">
            <v>742906000</v>
          </cell>
          <cell r="C267" t="str">
            <v>החזר שירותים אמד</v>
          </cell>
          <cell r="D267">
            <v>-1850000</v>
          </cell>
        </row>
        <row r="268">
          <cell r="B268">
            <v>742907000</v>
          </cell>
          <cell r="C268" t="str">
            <v>הכנסות מקנסות עובדים</v>
          </cell>
          <cell r="D268">
            <v>-388337.41</v>
          </cell>
        </row>
        <row r="269">
          <cell r="B269">
            <v>752010000</v>
          </cell>
          <cell r="C269" t="str">
            <v>ריבית ועמלות בנקים</v>
          </cell>
          <cell r="D269">
            <v>1464181.88</v>
          </cell>
        </row>
        <row r="270">
          <cell r="B270">
            <v>752020000</v>
          </cell>
          <cell r="C270" t="str">
            <v xml:space="preserve"> ריבית חברות בנות</v>
          </cell>
          <cell r="D270">
            <v>2207106.42</v>
          </cell>
        </row>
        <row r="271">
          <cell r="B271">
            <v>752030000</v>
          </cell>
          <cell r="C271" t="str">
            <v>ריבית לאחרים-עם מע"מ</v>
          </cell>
          <cell r="D271">
            <v>132696.44</v>
          </cell>
        </row>
        <row r="272">
          <cell r="B272">
            <v>752040000</v>
          </cell>
          <cell r="C272" t="str">
            <v>ריבית לאחרים -ללא מע</v>
          </cell>
          <cell r="D272">
            <v>-149849.78</v>
          </cell>
        </row>
        <row r="273">
          <cell r="B273">
            <v>752410000</v>
          </cell>
          <cell r="C273" t="str">
            <v>ריבית הלוואות ז"ק</v>
          </cell>
          <cell r="D273">
            <v>6430848.8499999996</v>
          </cell>
        </row>
        <row r="274">
          <cell r="B274">
            <v>752500000</v>
          </cell>
          <cell r="C274" t="str">
            <v>הצמדת קרן הלו. ז"א</v>
          </cell>
          <cell r="D274">
            <v>4659181.24</v>
          </cell>
        </row>
        <row r="275">
          <cell r="B275">
            <v>752510000</v>
          </cell>
          <cell r="C275" t="str">
            <v>ריבית הלוואות ז"א</v>
          </cell>
          <cell r="D275">
            <v>8870620.1500000004</v>
          </cell>
        </row>
        <row r="276">
          <cell r="B276">
            <v>752520000</v>
          </cell>
          <cell r="C276" t="str">
            <v>ריבית הלו. שינוי מיב</v>
          </cell>
          <cell r="D276">
            <v>43775278.350000001</v>
          </cell>
        </row>
        <row r="277">
          <cell r="B277">
            <v>752530000</v>
          </cell>
          <cell r="C277" t="str">
            <v>ריבית הלו.ספנות-נהור</v>
          </cell>
          <cell r="D277">
            <v>484533.65</v>
          </cell>
        </row>
        <row r="278">
          <cell r="B278">
            <v>752600000</v>
          </cell>
          <cell r="C278" t="str">
            <v>מימון בגין פדיון מני</v>
          </cell>
          <cell r="D278">
            <v>-130000</v>
          </cell>
        </row>
        <row r="279">
          <cell r="B279">
            <v>752710000</v>
          </cell>
          <cell r="C279" t="str">
            <v>ריבית מ.ה - ניכויים</v>
          </cell>
          <cell r="D279">
            <v>1218781</v>
          </cell>
        </row>
        <row r="280">
          <cell r="B280">
            <v>752800000</v>
          </cell>
          <cell r="C280" t="str">
            <v>ריבית מס הכנסה חברה</v>
          </cell>
          <cell r="D280">
            <v>1150558</v>
          </cell>
        </row>
        <row r="281">
          <cell r="B281">
            <v>752900000</v>
          </cell>
          <cell r="C281" t="str">
            <v>שערוך הלוואות ז"ק</v>
          </cell>
          <cell r="D281">
            <v>31207.86</v>
          </cell>
        </row>
        <row r="282">
          <cell r="B282">
            <v>752910000</v>
          </cell>
          <cell r="C282" t="str">
            <v>שערוך הלוואות ז"א</v>
          </cell>
          <cell r="D282">
            <v>-11488611.02</v>
          </cell>
        </row>
        <row r="283">
          <cell r="B283">
            <v>752920000</v>
          </cell>
          <cell r="C283" t="str">
            <v>שערוך בנקים במט"ח</v>
          </cell>
          <cell r="D283">
            <v>1319.82</v>
          </cell>
        </row>
        <row r="284">
          <cell r="B284">
            <v>752930000</v>
          </cell>
          <cell r="C284" t="str">
            <v>שערוך ספקי חו"ל</v>
          </cell>
          <cell r="D284">
            <v>329362.57</v>
          </cell>
        </row>
        <row r="285">
          <cell r="B285">
            <v>752940000</v>
          </cell>
          <cell r="C285" t="str">
            <v>שערוך לקוחות</v>
          </cell>
          <cell r="D285">
            <v>-382</v>
          </cell>
        </row>
        <row r="286">
          <cell r="B286">
            <v>754100000</v>
          </cell>
          <cell r="C286" t="str">
            <v>הכנסות ריבית מבנקים</v>
          </cell>
          <cell r="D286">
            <v>-55612.94</v>
          </cell>
        </row>
        <row r="287">
          <cell r="B287">
            <v>754200000</v>
          </cell>
          <cell r="C287" t="str">
            <v>ריבית מפקדונות לז"ק</v>
          </cell>
          <cell r="D287">
            <v>-3974307.58</v>
          </cell>
        </row>
        <row r="288">
          <cell r="B288">
            <v>754300000</v>
          </cell>
          <cell r="C288" t="str">
            <v>ריבית מאחרים עם מע"מ</v>
          </cell>
          <cell r="D288">
            <v>-23069.71</v>
          </cell>
        </row>
        <row r="289">
          <cell r="B289">
            <v>754400000</v>
          </cell>
          <cell r="C289" t="str">
            <v>ריבית מאחרים ללא מע"</v>
          </cell>
          <cell r="D289">
            <v>-4439.5</v>
          </cell>
        </row>
        <row r="290">
          <cell r="B290">
            <v>754700000</v>
          </cell>
          <cell r="C290" t="str">
            <v>ריבית מפקדונות לז"א</v>
          </cell>
          <cell r="D290">
            <v>164.58</v>
          </cell>
        </row>
        <row r="291">
          <cell r="B291">
            <v>754900000</v>
          </cell>
          <cell r="C291" t="str">
            <v>הכנ.מקנס.לעוב.עם מע"</v>
          </cell>
          <cell r="D291">
            <v>-22320.38</v>
          </cell>
        </row>
        <row r="292">
          <cell r="B292">
            <v>754910000</v>
          </cell>
          <cell r="C292" t="str">
            <v xml:space="preserve"> ריבית מחברות בנות</v>
          </cell>
          <cell r="D292">
            <v>-489724</v>
          </cell>
        </row>
        <row r="293">
          <cell r="B293">
            <v>756410000</v>
          </cell>
          <cell r="C293" t="str">
            <v>שחיקה של ספקי חו"ל</v>
          </cell>
          <cell r="D293">
            <v>4820.37</v>
          </cell>
        </row>
        <row r="294">
          <cell r="B294">
            <v>762010000</v>
          </cell>
          <cell r="C294" t="str">
            <v>רווח ממכירת אוטובוסי</v>
          </cell>
          <cell r="D294">
            <v>-4058574.94</v>
          </cell>
        </row>
        <row r="295">
          <cell r="B295">
            <v>762030000</v>
          </cell>
          <cell r="C295" t="str">
            <v>רווח ממימוש רכוש קבו</v>
          </cell>
          <cell r="D295">
            <v>-2795.02</v>
          </cell>
        </row>
        <row r="296">
          <cell r="B296">
            <v>762090000</v>
          </cell>
          <cell r="C296" t="str">
            <v>רווח (הפסד) מממוש הש</v>
          </cell>
          <cell r="D296">
            <v>-60318.17</v>
          </cell>
        </row>
        <row r="297">
          <cell r="B297">
            <v>777020000</v>
          </cell>
          <cell r="C297" t="str">
            <v>מיסים שנים קודמות</v>
          </cell>
          <cell r="D297">
            <v>3281427</v>
          </cell>
        </row>
        <row r="298">
          <cell r="B298">
            <v>779010000</v>
          </cell>
          <cell r="C298" t="str">
            <v>סעיף מיוחד-פנסיה מוק</v>
          </cell>
          <cell r="D298">
            <v>19333819</v>
          </cell>
        </row>
        <row r="299">
          <cell r="B299">
            <v>802108063</v>
          </cell>
          <cell r="C299" t="str">
            <v>קרן עיריית ת"א</v>
          </cell>
          <cell r="D299">
            <v>31.51</v>
          </cell>
        </row>
        <row r="300">
          <cell r="B300">
            <v>802108065</v>
          </cell>
          <cell r="C300" t="str">
            <v>קרן עיריית ת"א תפ"ס</v>
          </cell>
          <cell r="D300">
            <v>828.2</v>
          </cell>
        </row>
        <row r="301">
          <cell r="B301">
            <v>802999999</v>
          </cell>
          <cell r="C301" t="str">
            <v>עתודה להשתתפות באחזק</v>
          </cell>
          <cell r="D301">
            <v>-859.71</v>
          </cell>
        </row>
        <row r="302">
          <cell r="B302">
            <v>812126001</v>
          </cell>
          <cell r="C302" t="str">
            <v>בנה"פ 653945 אלסינט</v>
          </cell>
          <cell r="D302">
            <v>13.46</v>
          </cell>
        </row>
        <row r="303">
          <cell r="B303">
            <v>812980120</v>
          </cell>
          <cell r="C303" t="str">
            <v>בנה"פ 653945 אלסינט</v>
          </cell>
          <cell r="D303">
            <v>24152</v>
          </cell>
        </row>
        <row r="304">
          <cell r="B304">
            <v>812980121</v>
          </cell>
          <cell r="C304" t="str">
            <v>חן 25240 אלסינט-ני"ע</v>
          </cell>
          <cell r="D304">
            <v>5964.3</v>
          </cell>
        </row>
        <row r="305">
          <cell r="B305">
            <v>812980123</v>
          </cell>
          <cell r="C305" t="str">
            <v>כור 2524/0-אלסינט תפ</v>
          </cell>
          <cell r="D305">
            <v>10446.61</v>
          </cell>
        </row>
        <row r="306">
          <cell r="B306">
            <v>812999999</v>
          </cell>
          <cell r="C306" t="str">
            <v>חו"ז חברים בניהול "ד</v>
          </cell>
          <cell r="D306">
            <v>-40576.370000000003</v>
          </cell>
        </row>
        <row r="307">
          <cell r="B307">
            <v>882010000</v>
          </cell>
          <cell r="C307" t="str">
            <v>עלות מנ.אמד בידי חבר</v>
          </cell>
          <cell r="D307">
            <v>-407451.62</v>
          </cell>
        </row>
        <row r="308">
          <cell r="B308">
            <v>884020000</v>
          </cell>
          <cell r="C308" t="str">
            <v>דן בגין רכישת מניות</v>
          </cell>
          <cell r="D308">
            <v>7510587</v>
          </cell>
        </row>
        <row r="309">
          <cell r="B309">
            <v>884040000</v>
          </cell>
          <cell r="C309" t="str">
            <v>ר.הון ממכ.מנ.אמד חבר</v>
          </cell>
          <cell r="D309">
            <v>-7103135.3799999999</v>
          </cell>
        </row>
      </sheetData>
      <sheetData sheetId="7" refreshError="1"/>
      <sheetData sheetId="8" refreshError="1">
        <row r="5">
          <cell r="B5">
            <v>602110000</v>
          </cell>
          <cell r="C5" t="str">
            <v>פדיון כרטיסים רגילים</v>
          </cell>
          <cell r="D5">
            <v>-155687231.63</v>
          </cell>
        </row>
        <row r="6">
          <cell r="B6">
            <v>602131000</v>
          </cell>
          <cell r="C6" t="str">
            <v>הכנסות מהסעות בהסדר</v>
          </cell>
          <cell r="D6">
            <v>-1338854.3500000001</v>
          </cell>
        </row>
        <row r="7">
          <cell r="B7">
            <v>602151000</v>
          </cell>
          <cell r="C7" t="str">
            <v>משרד הבטחון-שוברי צה</v>
          </cell>
          <cell r="D7">
            <v>-55447.4</v>
          </cell>
        </row>
        <row r="8">
          <cell r="B8">
            <v>602210000</v>
          </cell>
          <cell r="C8" t="str">
            <v>מפדיון כרטיסיות</v>
          </cell>
          <cell r="D8">
            <v>-356388998.20999998</v>
          </cell>
        </row>
        <row r="9">
          <cell r="B9">
            <v>602400000</v>
          </cell>
          <cell r="C9" t="str">
            <v>מפרעות לתיק חברים</v>
          </cell>
          <cell r="D9">
            <v>-823845.01</v>
          </cell>
        </row>
        <row r="10">
          <cell r="B10">
            <v>602500000</v>
          </cell>
          <cell r="C10" t="str">
            <v>מפרעות לתיק שכירים</v>
          </cell>
          <cell r="D10">
            <v>-316262.67</v>
          </cell>
        </row>
        <row r="11">
          <cell r="B11">
            <v>602610000</v>
          </cell>
          <cell r="C11" t="str">
            <v>השמדת כרטיסים</v>
          </cell>
          <cell r="D11">
            <v>134237987.09999999</v>
          </cell>
        </row>
        <row r="12">
          <cell r="B12">
            <v>602700000</v>
          </cell>
          <cell r="C12" t="str">
            <v>הוצאות בקורת - מכירה</v>
          </cell>
          <cell r="D12">
            <v>4255.3599999999997</v>
          </cell>
        </row>
        <row r="13">
          <cell r="B13">
            <v>602900000</v>
          </cell>
          <cell r="C13" t="str">
            <v>חודשי-חופשי אגד-דן</v>
          </cell>
          <cell r="D13">
            <v>-1523716.11</v>
          </cell>
        </row>
        <row r="14">
          <cell r="B14">
            <v>602910000</v>
          </cell>
          <cell r="C14" t="str">
            <v>חודשי חופשי משותף קו</v>
          </cell>
          <cell r="D14">
            <v>621472.87</v>
          </cell>
        </row>
        <row r="15">
          <cell r="B15">
            <v>602920000</v>
          </cell>
          <cell r="C15" t="str">
            <v>חנה וסע-אחוזת החוף</v>
          </cell>
          <cell r="D15">
            <v>-232493.22</v>
          </cell>
        </row>
        <row r="16">
          <cell r="B16">
            <v>604010000</v>
          </cell>
          <cell r="C16" t="str">
            <v>מנקו "לנהגים"</v>
          </cell>
          <cell r="D16">
            <v>8857997.2200000007</v>
          </cell>
        </row>
        <row r="17">
          <cell r="B17">
            <v>604020000</v>
          </cell>
          <cell r="C17" t="str">
            <v>מנקו ל"קופאים"</v>
          </cell>
          <cell r="D17">
            <v>457819.32</v>
          </cell>
        </row>
        <row r="18">
          <cell r="B18">
            <v>604040000</v>
          </cell>
          <cell r="C18" t="str">
            <v>הנחות והחזרות</v>
          </cell>
          <cell r="D18">
            <v>264020.15000000002</v>
          </cell>
        </row>
        <row r="19">
          <cell r="B19">
            <v>606010000</v>
          </cell>
          <cell r="C19" t="str">
            <v>נסיעות דרך מח' תנועה</v>
          </cell>
          <cell r="D19">
            <v>-48585.74</v>
          </cell>
        </row>
        <row r="20">
          <cell r="B20">
            <v>606020000</v>
          </cell>
          <cell r="C20" t="str">
            <v>הסעות משרד הבטחון</v>
          </cell>
          <cell r="D20">
            <v>0.56000000000000005</v>
          </cell>
        </row>
        <row r="21">
          <cell r="B21">
            <v>612010000</v>
          </cell>
          <cell r="C21" t="str">
            <v>הכנסות מפרסום</v>
          </cell>
          <cell r="D21">
            <v>-3941750.05</v>
          </cell>
        </row>
        <row r="22">
          <cell r="B22">
            <v>612020000</v>
          </cell>
          <cell r="C22" t="str">
            <v>הכנסות ממכירת מפות</v>
          </cell>
          <cell r="D22">
            <v>-17146.669999999998</v>
          </cell>
        </row>
        <row r="23">
          <cell r="B23">
            <v>612030000</v>
          </cell>
          <cell r="C23" t="str">
            <v>מכירת חלפים משומשים</v>
          </cell>
          <cell r="D23">
            <v>-161633.47</v>
          </cell>
        </row>
        <row r="24">
          <cell r="B24">
            <v>612040000</v>
          </cell>
          <cell r="C24" t="str">
            <v>הכנסות משרותי מוסך ל</v>
          </cell>
          <cell r="D24">
            <v>-1536120</v>
          </cell>
        </row>
        <row r="25">
          <cell r="B25">
            <v>612050000</v>
          </cell>
          <cell r="C25" t="str">
            <v>הכנסות שונות</v>
          </cell>
          <cell r="D25">
            <v>-428945.36</v>
          </cell>
        </row>
        <row r="26">
          <cell r="B26">
            <v>612060000</v>
          </cell>
          <cell r="C26" t="str">
            <v>הכנסות משכר דירה</v>
          </cell>
          <cell r="D26">
            <v>-149131.6</v>
          </cell>
        </row>
        <row r="27">
          <cell r="B27">
            <v>612090000</v>
          </cell>
          <cell r="C27" t="str">
            <v>הכנסות ממתן שרותים ל</v>
          </cell>
          <cell r="D27">
            <v>-19432.88</v>
          </cell>
        </row>
        <row r="28">
          <cell r="B28">
            <v>622010000</v>
          </cell>
          <cell r="C28" t="str">
            <v>דמי ניהול מחברות בנו</v>
          </cell>
          <cell r="D28">
            <v>-49125</v>
          </cell>
        </row>
        <row r="29">
          <cell r="B29">
            <v>632010000</v>
          </cell>
          <cell r="C29" t="str">
            <v>סובסידיה בגין הנחות</v>
          </cell>
          <cell r="D29">
            <v>-101919511</v>
          </cell>
        </row>
        <row r="30">
          <cell r="B30">
            <v>632011000</v>
          </cell>
          <cell r="C30" t="str">
            <v>סובסידיה תפעולית</v>
          </cell>
          <cell r="D30">
            <v>-56360397</v>
          </cell>
        </row>
        <row r="31">
          <cell r="B31">
            <v>632012000</v>
          </cell>
          <cell r="C31" t="str">
            <v>סובסידיה בגין אוטובו</v>
          </cell>
          <cell r="D31">
            <v>-2357753</v>
          </cell>
        </row>
        <row r="32">
          <cell r="B32">
            <v>702010000</v>
          </cell>
          <cell r="C32" t="str">
            <v>משכורת חודשית</v>
          </cell>
          <cell r="D32">
            <v>46274693.049999997</v>
          </cell>
        </row>
        <row r="33">
          <cell r="B33">
            <v>702011000</v>
          </cell>
          <cell r="C33" t="str">
            <v>השלמת תמורה להון</v>
          </cell>
          <cell r="D33">
            <v>1700299.07</v>
          </cell>
        </row>
        <row r="34">
          <cell r="B34">
            <v>702012000</v>
          </cell>
          <cell r="C34" t="str">
            <v>גילום  תמורה להון</v>
          </cell>
          <cell r="D34">
            <v>1717794.79</v>
          </cell>
        </row>
        <row r="35">
          <cell r="B35">
            <v>702013000</v>
          </cell>
          <cell r="C35" t="str">
            <v>הפרשה עבור עליית שכר</v>
          </cell>
          <cell r="D35">
            <v>-2644437</v>
          </cell>
        </row>
        <row r="36">
          <cell r="B36">
            <v>702020000</v>
          </cell>
          <cell r="C36" t="str">
            <v>שעות נוספות</v>
          </cell>
          <cell r="D36">
            <v>18268511.34</v>
          </cell>
        </row>
        <row r="37">
          <cell r="B37">
            <v>702030000</v>
          </cell>
          <cell r="C37" t="str">
            <v>פרמיה לנהגים</v>
          </cell>
          <cell r="D37">
            <v>9008148.7100000009</v>
          </cell>
        </row>
        <row r="38">
          <cell r="B38">
            <v>702040000</v>
          </cell>
          <cell r="C38" t="str">
            <v>משכורת י"ג</v>
          </cell>
          <cell r="D38">
            <v>3933509.98</v>
          </cell>
        </row>
        <row r="39">
          <cell r="B39">
            <v>702060000</v>
          </cell>
          <cell r="C39" t="str">
            <v>אחזקת רכב</v>
          </cell>
          <cell r="D39">
            <v>726243.66</v>
          </cell>
        </row>
        <row r="40">
          <cell r="B40">
            <v>702100000</v>
          </cell>
          <cell r="C40" t="str">
            <v>תשלום טלפון</v>
          </cell>
          <cell r="D40">
            <v>193745.28</v>
          </cell>
        </row>
        <row r="41">
          <cell r="B41">
            <v>702110000</v>
          </cell>
          <cell r="C41" t="str">
            <v>שווי ביטוח מחלות קשו</v>
          </cell>
          <cell r="D41">
            <v>114300</v>
          </cell>
        </row>
        <row r="42">
          <cell r="B42">
            <v>702120000</v>
          </cell>
          <cell r="C42" t="str">
            <v>שווי ביטוח בריאות</v>
          </cell>
          <cell r="D42">
            <v>69705</v>
          </cell>
        </row>
        <row r="43">
          <cell r="B43">
            <v>702200000</v>
          </cell>
          <cell r="C43" t="str">
            <v>יין לחג כולל גילום מ</v>
          </cell>
          <cell r="D43">
            <v>814730.09</v>
          </cell>
        </row>
        <row r="44">
          <cell r="B44">
            <v>702210000</v>
          </cell>
          <cell r="C44" t="str">
            <v>קיטנה - גילום מס</v>
          </cell>
          <cell r="D44">
            <v>82750</v>
          </cell>
        </row>
        <row r="45">
          <cell r="B45">
            <v>702240000</v>
          </cell>
          <cell r="C45" t="str">
            <v>שווי רכב הנהלה</v>
          </cell>
          <cell r="D45">
            <v>875213.03</v>
          </cell>
        </row>
        <row r="46">
          <cell r="B46">
            <v>702250000</v>
          </cell>
          <cell r="C46" t="str">
            <v>גילום טלפון</v>
          </cell>
          <cell r="D46">
            <v>267057.05</v>
          </cell>
        </row>
        <row r="47">
          <cell r="B47">
            <v>702260000</v>
          </cell>
          <cell r="C47" t="str">
            <v>שווי וגילום ריבית ע.</v>
          </cell>
          <cell r="D47">
            <v>498732.51</v>
          </cell>
        </row>
        <row r="48">
          <cell r="B48">
            <v>702270000</v>
          </cell>
          <cell r="C48" t="str">
            <v>ריבית עזרה הדדית</v>
          </cell>
          <cell r="D48">
            <v>40056.01</v>
          </cell>
        </row>
        <row r="49">
          <cell r="B49">
            <v>702290000</v>
          </cell>
          <cell r="C49" t="str">
            <v>שווי מנקו קופאים</v>
          </cell>
          <cell r="D49">
            <v>92189.56</v>
          </cell>
        </row>
        <row r="50">
          <cell r="B50">
            <v>702300000</v>
          </cell>
          <cell r="C50" t="str">
            <v>זקיפות שווי חברים</v>
          </cell>
          <cell r="D50">
            <v>-5302879.5</v>
          </cell>
        </row>
        <row r="51">
          <cell r="B51">
            <v>702310000</v>
          </cell>
          <cell r="C51" t="str">
            <v>שווי כרטיס נסיעה חופ</v>
          </cell>
          <cell r="D51">
            <v>950203</v>
          </cell>
        </row>
        <row r="52">
          <cell r="B52">
            <v>702320000</v>
          </cell>
          <cell r="C52" t="str">
            <v>שווי הבראת חורף</v>
          </cell>
          <cell r="D52">
            <v>333200</v>
          </cell>
        </row>
        <row r="53">
          <cell r="B53">
            <v>702330000</v>
          </cell>
          <cell r="C53" t="str">
            <v>שווי ביגוד</v>
          </cell>
          <cell r="D53">
            <v>645375</v>
          </cell>
        </row>
        <row r="54">
          <cell r="B54">
            <v>702340000</v>
          </cell>
          <cell r="C54" t="str">
            <v>שווי מנקו לגילום</v>
          </cell>
          <cell r="D54">
            <v>836732.54</v>
          </cell>
        </row>
        <row r="55">
          <cell r="B55">
            <v>702360000</v>
          </cell>
          <cell r="C55" t="str">
            <v>שווי טלפון נייד</v>
          </cell>
          <cell r="D55">
            <v>47398.75</v>
          </cell>
        </row>
        <row r="56">
          <cell r="B56">
            <v>702400000</v>
          </cell>
          <cell r="C56" t="str">
            <v>מס בגין פיצויים מחבר</v>
          </cell>
          <cell r="D56">
            <v>1447929</v>
          </cell>
        </row>
        <row r="57">
          <cell r="B57">
            <v>703010000</v>
          </cell>
          <cell r="C57" t="str">
            <v>השאלת עובדים לחברה ה</v>
          </cell>
          <cell r="D57">
            <v>-432360</v>
          </cell>
        </row>
        <row r="58">
          <cell r="B58">
            <v>703020000</v>
          </cell>
          <cell r="C58" t="str">
            <v>השאלת עובדי חוץ</v>
          </cell>
          <cell r="D58">
            <v>-235288.47</v>
          </cell>
        </row>
        <row r="59">
          <cell r="B59">
            <v>703030000</v>
          </cell>
          <cell r="C59" t="str">
            <v>תגמולי מילואים-חברים</v>
          </cell>
          <cell r="D59">
            <v>-878381</v>
          </cell>
        </row>
        <row r="60">
          <cell r="B60">
            <v>703100000</v>
          </cell>
          <cell r="C60" t="str">
            <v>פנסיית נכות ע"ח דן</v>
          </cell>
          <cell r="D60">
            <v>1042721.19</v>
          </cell>
        </row>
        <row r="61">
          <cell r="B61">
            <v>703110000</v>
          </cell>
          <cell r="C61" t="str">
            <v>יין לחג פנסיונרים ע"</v>
          </cell>
          <cell r="D61">
            <v>2050464.05</v>
          </cell>
        </row>
        <row r="62">
          <cell r="B62">
            <v>703120000</v>
          </cell>
          <cell r="C62" t="str">
            <v>עתון פנסיונרים ע"ח "</v>
          </cell>
          <cell r="D62">
            <v>2499530.77</v>
          </cell>
        </row>
        <row r="63">
          <cell r="B63">
            <v>703130000</v>
          </cell>
          <cell r="C63" t="str">
            <v>שווי הבראת חורף פנס'</v>
          </cell>
          <cell r="D63">
            <v>42500</v>
          </cell>
        </row>
        <row r="64">
          <cell r="B64">
            <v>703150000</v>
          </cell>
          <cell r="C64" t="str">
            <v>קדם פרישה</v>
          </cell>
          <cell r="D64">
            <v>2734250.49</v>
          </cell>
        </row>
        <row r="65">
          <cell r="B65">
            <v>703200000</v>
          </cell>
          <cell r="C65" t="str">
            <v>טלפון חברים</v>
          </cell>
          <cell r="D65">
            <v>41003.33</v>
          </cell>
        </row>
        <row r="66">
          <cell r="B66">
            <v>703300000</v>
          </cell>
          <cell r="C66" t="str">
            <v>זקיפות שווי פנסיונרי</v>
          </cell>
          <cell r="D66">
            <v>-1667816</v>
          </cell>
        </row>
        <row r="67">
          <cell r="B67">
            <v>704010000</v>
          </cell>
          <cell r="C67" t="str">
            <v>משכורת חודשית</v>
          </cell>
          <cell r="D67">
            <v>59191724.240000002</v>
          </cell>
        </row>
        <row r="68">
          <cell r="B68">
            <v>704020000</v>
          </cell>
          <cell r="C68" t="str">
            <v>שעות נוספות</v>
          </cell>
          <cell r="D68">
            <v>33366115.300000001</v>
          </cell>
        </row>
        <row r="69">
          <cell r="B69">
            <v>704030000</v>
          </cell>
          <cell r="C69" t="str">
            <v>פרמיה לנהגים</v>
          </cell>
          <cell r="D69">
            <v>14365355.83</v>
          </cell>
        </row>
        <row r="70">
          <cell r="B70">
            <v>704040000</v>
          </cell>
          <cell r="C70" t="str">
            <v>דמי חג</v>
          </cell>
          <cell r="D70">
            <v>3630254</v>
          </cell>
        </row>
        <row r="71">
          <cell r="B71">
            <v>704060000</v>
          </cell>
          <cell r="C71" t="str">
            <v>אחזקת רכב</v>
          </cell>
          <cell r="D71">
            <v>258402.04</v>
          </cell>
        </row>
        <row r="72">
          <cell r="B72">
            <v>704100000</v>
          </cell>
          <cell r="C72" t="str">
            <v>תשלום טלפון</v>
          </cell>
          <cell r="D72">
            <v>34790.33</v>
          </cell>
        </row>
        <row r="73">
          <cell r="B73">
            <v>704101000</v>
          </cell>
          <cell r="C73" t="str">
            <v>הוצאות שכר מיוחדים</v>
          </cell>
          <cell r="D73">
            <v>3820033.11</v>
          </cell>
        </row>
        <row r="74">
          <cell r="B74">
            <v>704120000</v>
          </cell>
          <cell r="C74" t="str">
            <v>שווי וגילום מס מיוחד</v>
          </cell>
          <cell r="D74">
            <v>-198157.17</v>
          </cell>
        </row>
        <row r="75">
          <cell r="B75">
            <v>704122000</v>
          </cell>
          <cell r="C75" t="str">
            <v>רכב - גילום מס</v>
          </cell>
          <cell r="D75">
            <v>177106.23</v>
          </cell>
        </row>
        <row r="76">
          <cell r="B76">
            <v>704122100</v>
          </cell>
          <cell r="C76" t="str">
            <v>שווי טלפון נייד</v>
          </cell>
          <cell r="D76">
            <v>2154</v>
          </cell>
        </row>
        <row r="77">
          <cell r="B77">
            <v>704123000</v>
          </cell>
          <cell r="C77" t="str">
            <v>ביטוח שיניים - גילום</v>
          </cell>
          <cell r="D77">
            <v>720</v>
          </cell>
        </row>
        <row r="78">
          <cell r="B78">
            <v>704124000</v>
          </cell>
          <cell r="C78" t="str">
            <v>שווי כרטיס נסיעה חופ</v>
          </cell>
          <cell r="D78">
            <v>5440.76</v>
          </cell>
        </row>
        <row r="79">
          <cell r="B79">
            <v>704127000</v>
          </cell>
          <cell r="C79" t="str">
            <v>ש.+גילום י.הו מיוחדי</v>
          </cell>
          <cell r="D79">
            <v>277.68</v>
          </cell>
        </row>
        <row r="80">
          <cell r="B80">
            <v>704128000</v>
          </cell>
          <cell r="C80" t="str">
            <v>שווי+גילום טלפון מיו</v>
          </cell>
          <cell r="D80">
            <v>31432.95</v>
          </cell>
        </row>
        <row r="81">
          <cell r="B81">
            <v>704130000</v>
          </cell>
          <cell r="C81" t="str">
            <v>שווי רכב מעודה</v>
          </cell>
          <cell r="D81">
            <v>9030</v>
          </cell>
        </row>
        <row r="82">
          <cell r="B82">
            <v>704131000</v>
          </cell>
          <cell r="C82" t="str">
            <v>זקיפות שווי מעודה</v>
          </cell>
          <cell r="D82">
            <v>-9030</v>
          </cell>
        </row>
        <row r="83">
          <cell r="B83">
            <v>704200000</v>
          </cell>
          <cell r="C83" t="str">
            <v>יין לחג - גילום מס</v>
          </cell>
          <cell r="D83">
            <v>919312.21</v>
          </cell>
        </row>
        <row r="84">
          <cell r="B84">
            <v>704210000</v>
          </cell>
          <cell r="C84" t="str">
            <v>קיטנה-גילום מס</v>
          </cell>
          <cell r="D84">
            <v>64500</v>
          </cell>
        </row>
        <row r="85">
          <cell r="B85">
            <v>704240000</v>
          </cell>
          <cell r="C85" t="str">
            <v>שווי רכב</v>
          </cell>
          <cell r="D85">
            <v>18060</v>
          </cell>
        </row>
        <row r="86">
          <cell r="B86">
            <v>704250000</v>
          </cell>
          <cell r="C86" t="str">
            <v>גילום טלפון</v>
          </cell>
          <cell r="D86">
            <v>44587.72</v>
          </cell>
        </row>
        <row r="87">
          <cell r="B87">
            <v>704290000</v>
          </cell>
          <cell r="C87" t="str">
            <v>שווי מנקו קופאים</v>
          </cell>
          <cell r="D87">
            <v>17927.32</v>
          </cell>
        </row>
        <row r="88">
          <cell r="B88">
            <v>704300000</v>
          </cell>
          <cell r="C88" t="str">
            <v>זקיפות שווי שכירים</v>
          </cell>
          <cell r="D88">
            <v>-5880141.1200000001</v>
          </cell>
        </row>
        <row r="89">
          <cell r="B89">
            <v>704310000</v>
          </cell>
          <cell r="C89" t="str">
            <v>שווי כרטיס נסיעה חופ</v>
          </cell>
          <cell r="D89">
            <v>1465333</v>
          </cell>
        </row>
        <row r="90">
          <cell r="B90">
            <v>704320000</v>
          </cell>
          <cell r="C90" t="str">
            <v>שווי הבראת חורף</v>
          </cell>
          <cell r="D90">
            <v>236300</v>
          </cell>
        </row>
        <row r="91">
          <cell r="B91">
            <v>704330000</v>
          </cell>
          <cell r="C91" t="str">
            <v>שווי ביגוד</v>
          </cell>
          <cell r="D91">
            <v>810000</v>
          </cell>
        </row>
        <row r="92">
          <cell r="B92">
            <v>704340000</v>
          </cell>
          <cell r="C92" t="str">
            <v>שווי מנקו לגילום</v>
          </cell>
          <cell r="D92">
            <v>1757979.95</v>
          </cell>
        </row>
        <row r="93">
          <cell r="B93">
            <v>704350000</v>
          </cell>
          <cell r="C93" t="str">
            <v>שווי ביטוח שיניים</v>
          </cell>
          <cell r="D93">
            <v>847575.3</v>
          </cell>
        </row>
        <row r="94">
          <cell r="B94">
            <v>704370000</v>
          </cell>
          <cell r="C94" t="str">
            <v>שווי טלפון נייד</v>
          </cell>
          <cell r="D94">
            <v>10232.209999999999</v>
          </cell>
        </row>
        <row r="95">
          <cell r="B95">
            <v>705010000</v>
          </cell>
          <cell r="C95" t="str">
            <v>השאלת עובדים לחברה ה</v>
          </cell>
          <cell r="D95">
            <v>-246161.5</v>
          </cell>
        </row>
        <row r="96">
          <cell r="B96">
            <v>705011000</v>
          </cell>
          <cell r="C96" t="str">
            <v>השאלת עובדים מיוניטד</v>
          </cell>
          <cell r="D96">
            <v>704555</v>
          </cell>
        </row>
        <row r="97">
          <cell r="B97">
            <v>705030000</v>
          </cell>
          <cell r="C97" t="str">
            <v>תגמולי מילואים-שכירי</v>
          </cell>
          <cell r="D97">
            <v>-1130957</v>
          </cell>
        </row>
        <row r="98">
          <cell r="B98">
            <v>712100000</v>
          </cell>
          <cell r="C98" t="str">
            <v>הפרשות לקרן  הגמלאות</v>
          </cell>
          <cell r="D98">
            <v>11011729.710000001</v>
          </cell>
        </row>
        <row r="99">
          <cell r="B99">
            <v>712110000</v>
          </cell>
          <cell r="C99" t="str">
            <v>פיצויי פרישה</v>
          </cell>
          <cell r="D99">
            <v>202372.68</v>
          </cell>
        </row>
        <row r="100">
          <cell r="B100">
            <v>712140000</v>
          </cell>
          <cell r="C100" t="str">
            <v>הפרשה לפיצויים</v>
          </cell>
          <cell r="D100">
            <v>-7728008.3600000003</v>
          </cell>
        </row>
        <row r="101">
          <cell r="B101">
            <v>712200000</v>
          </cell>
          <cell r="C101" t="str">
            <v>ביטוח לאומי</v>
          </cell>
          <cell r="D101">
            <v>5369426.3099999996</v>
          </cell>
        </row>
        <row r="102">
          <cell r="B102">
            <v>712300000</v>
          </cell>
          <cell r="C102" t="str">
            <v>קרן השתלמות חברים</v>
          </cell>
          <cell r="D102">
            <v>4184247.57</v>
          </cell>
        </row>
        <row r="103">
          <cell r="B103">
            <v>712400000</v>
          </cell>
          <cell r="C103" t="str">
            <v>הבראה חברים</v>
          </cell>
          <cell r="D103">
            <v>3907754.17</v>
          </cell>
        </row>
        <row r="104">
          <cell r="B104">
            <v>712500000</v>
          </cell>
          <cell r="C104" t="str">
            <v>ביטוח שיניים-גילום מ</v>
          </cell>
          <cell r="D104">
            <v>749171.33</v>
          </cell>
        </row>
        <row r="105">
          <cell r="B105">
            <v>712510000</v>
          </cell>
          <cell r="C105" t="str">
            <v>ביטוח שיניים</v>
          </cell>
          <cell r="D105">
            <v>752150.84</v>
          </cell>
        </row>
        <row r="106">
          <cell r="B106">
            <v>712600000</v>
          </cell>
          <cell r="C106" t="str">
            <v>הפרשה לגילום ריבית ל</v>
          </cell>
          <cell r="D106">
            <v>2337372</v>
          </cell>
        </row>
        <row r="107">
          <cell r="B107">
            <v>712700000</v>
          </cell>
          <cell r="C107" t="str">
            <v>הפרשה לחופש וימי מחל</v>
          </cell>
          <cell r="D107">
            <v>376000</v>
          </cell>
        </row>
        <row r="108">
          <cell r="B108">
            <v>712800000</v>
          </cell>
          <cell r="C108" t="str">
            <v>הפרשה להבראה חברים</v>
          </cell>
          <cell r="D108">
            <v>-393700</v>
          </cell>
        </row>
        <row r="109">
          <cell r="B109">
            <v>713010000</v>
          </cell>
          <cell r="C109" t="str">
            <v>הבראה פנסיונרים עד ג</v>
          </cell>
          <cell r="D109">
            <v>2080159</v>
          </cell>
        </row>
        <row r="110">
          <cell r="B110">
            <v>713020000</v>
          </cell>
          <cell r="C110" t="str">
            <v>ביטוח לאומי פנסיונרי</v>
          </cell>
          <cell r="D110">
            <v>170283.66</v>
          </cell>
        </row>
        <row r="111">
          <cell r="B111">
            <v>713040000</v>
          </cell>
          <cell r="C111" t="str">
            <v>פנסיה לאלמנות חברים</v>
          </cell>
          <cell r="D111">
            <v>65118.63</v>
          </cell>
        </row>
        <row r="112">
          <cell r="B112">
            <v>714100000</v>
          </cell>
          <cell r="C112" t="str">
            <v>הפרשות לקופות תגמולי</v>
          </cell>
          <cell r="D112">
            <v>5578395.2300000004</v>
          </cell>
        </row>
        <row r="113">
          <cell r="B113">
            <v>714110000</v>
          </cell>
          <cell r="C113" t="str">
            <v>פיצויים</v>
          </cell>
          <cell r="D113">
            <v>5378853.5499999998</v>
          </cell>
        </row>
        <row r="114">
          <cell r="B114">
            <v>714130000</v>
          </cell>
          <cell r="C114" t="str">
            <v>פנסיה תקציבית שכירים</v>
          </cell>
          <cell r="D114">
            <v>414744.55</v>
          </cell>
        </row>
        <row r="115">
          <cell r="B115">
            <v>714140000</v>
          </cell>
          <cell r="C115" t="str">
            <v>הפרשה להבראה שכירים</v>
          </cell>
          <cell r="D115">
            <v>404067</v>
          </cell>
        </row>
        <row r="116">
          <cell r="B116">
            <v>714200000</v>
          </cell>
          <cell r="C116" t="str">
            <v>בטוח לאומי</v>
          </cell>
          <cell r="D116">
            <v>7176815.0999999996</v>
          </cell>
        </row>
        <row r="117">
          <cell r="B117">
            <v>714300000</v>
          </cell>
          <cell r="C117" t="str">
            <v>קרן השתלמות</v>
          </cell>
          <cell r="D117">
            <v>3278028.32</v>
          </cell>
        </row>
        <row r="118">
          <cell r="B118">
            <v>714400000</v>
          </cell>
          <cell r="C118" t="str">
            <v>הבראה שכירים</v>
          </cell>
          <cell r="D118">
            <v>2918943</v>
          </cell>
        </row>
        <row r="119">
          <cell r="B119">
            <v>714700000</v>
          </cell>
          <cell r="C119" t="str">
            <v>הפרשה לחופש וימי מחל</v>
          </cell>
          <cell r="D119">
            <v>369700</v>
          </cell>
        </row>
        <row r="120">
          <cell r="B120">
            <v>714800000</v>
          </cell>
          <cell r="C120" t="str">
            <v>ביטוח שיניים שכירים</v>
          </cell>
          <cell r="D120">
            <v>753031.5</v>
          </cell>
        </row>
        <row r="121">
          <cell r="B121">
            <v>720100000</v>
          </cell>
          <cell r="C121" t="str">
            <v>סולר בצובר</v>
          </cell>
          <cell r="D121">
            <v>48962219.25</v>
          </cell>
        </row>
        <row r="122">
          <cell r="B122">
            <v>720110000</v>
          </cell>
          <cell r="C122" t="str">
            <v>סולר בדרכים</v>
          </cell>
          <cell r="D122">
            <v>640185.51</v>
          </cell>
        </row>
        <row r="123">
          <cell r="B123">
            <v>720120000</v>
          </cell>
          <cell r="C123" t="str">
            <v>בנזין</v>
          </cell>
          <cell r="D123">
            <v>427835.03</v>
          </cell>
        </row>
        <row r="124">
          <cell r="B124">
            <v>720200000</v>
          </cell>
          <cell r="C124" t="str">
            <v>שמנים</v>
          </cell>
          <cell r="D124">
            <v>1136038.8</v>
          </cell>
        </row>
        <row r="125">
          <cell r="B125">
            <v>720300000</v>
          </cell>
          <cell r="C125" t="str">
            <v>מים מטופלים</v>
          </cell>
          <cell r="D125">
            <v>247465.95</v>
          </cell>
        </row>
        <row r="126">
          <cell r="B126">
            <v>720400000</v>
          </cell>
          <cell r="C126" t="str">
            <v>הכנסות דלק יונייטד ט</v>
          </cell>
          <cell r="D126">
            <v>-1179832.79</v>
          </cell>
        </row>
        <row r="127">
          <cell r="B127">
            <v>720500000</v>
          </cell>
          <cell r="C127" t="str">
            <v>הכנסות דלק - ד.ר.ת(א</v>
          </cell>
          <cell r="D127">
            <v>-823707.43</v>
          </cell>
        </row>
        <row r="128">
          <cell r="B128">
            <v>722101000</v>
          </cell>
          <cell r="C128" t="str">
            <v>חלקי חילוף חו"ל-מאן</v>
          </cell>
          <cell r="D128">
            <v>7356430.1600000001</v>
          </cell>
        </row>
        <row r="129">
          <cell r="B129">
            <v>722102000</v>
          </cell>
          <cell r="C129" t="str">
            <v>חלקי חילוף חו"ל -אחר</v>
          </cell>
          <cell r="D129">
            <v>3194707.86</v>
          </cell>
        </row>
        <row r="130">
          <cell r="B130">
            <v>722103000</v>
          </cell>
          <cell r="C130" t="str">
            <v>החזרי תביעות חו"ל</v>
          </cell>
          <cell r="D130">
            <v>-1079235.76</v>
          </cell>
        </row>
        <row r="131">
          <cell r="B131">
            <v>722104000</v>
          </cell>
          <cell r="C131" t="str">
            <v>חלקי חילוף בארץ</v>
          </cell>
          <cell r="D131">
            <v>5531253.8300000001</v>
          </cell>
        </row>
        <row r="132">
          <cell r="B132">
            <v>722105000</v>
          </cell>
          <cell r="C132" t="str">
            <v>שמשות לחלונות</v>
          </cell>
          <cell r="D132">
            <v>325418.34000000003</v>
          </cell>
        </row>
        <row r="133">
          <cell r="B133">
            <v>722107000</v>
          </cell>
          <cell r="C133" t="str">
            <v>מצברים וחומצה</v>
          </cell>
          <cell r="D133">
            <v>366555.08</v>
          </cell>
        </row>
        <row r="134">
          <cell r="B134">
            <v>722110000</v>
          </cell>
          <cell r="C134" t="str">
            <v>שינוי במלאי חלקי חיל</v>
          </cell>
          <cell r="D134">
            <v>107370</v>
          </cell>
        </row>
        <row r="135">
          <cell r="B135">
            <v>722202000</v>
          </cell>
          <cell r="C135" t="str">
            <v>צמיגים חדשים - ארץ</v>
          </cell>
          <cell r="D135">
            <v>1935781.73</v>
          </cell>
        </row>
        <row r="136">
          <cell r="B136">
            <v>722204000</v>
          </cell>
          <cell r="C136" t="str">
            <v>חידוש צמיגים</v>
          </cell>
          <cell r="D136">
            <v>272039.59000000003</v>
          </cell>
        </row>
        <row r="137">
          <cell r="B137">
            <v>722301000</v>
          </cell>
          <cell r="C137" t="str">
            <v>עבודות ותיקוני ח.-חש</v>
          </cell>
          <cell r="D137">
            <v>72635.740000000005</v>
          </cell>
        </row>
        <row r="138">
          <cell r="B138">
            <v>722301100</v>
          </cell>
          <cell r="C138" t="str">
            <v>עבודות ות. חוץ-מכונא</v>
          </cell>
          <cell r="D138">
            <v>212684.34</v>
          </cell>
        </row>
        <row r="139">
          <cell r="B139">
            <v>722301200</v>
          </cell>
          <cell r="C139" t="str">
            <v>עבודות ות. חוץ-מנועי</v>
          </cell>
          <cell r="D139">
            <v>354763.83</v>
          </cell>
        </row>
        <row r="140">
          <cell r="B140">
            <v>722301300</v>
          </cell>
          <cell r="C140" t="str">
            <v>עבודות ות. חוץ-גירים</v>
          </cell>
          <cell r="D140">
            <v>140294.85999999999</v>
          </cell>
        </row>
        <row r="141">
          <cell r="B141">
            <v>722301400</v>
          </cell>
          <cell r="C141" t="str">
            <v>עבודות ות. חוץ-מסנני</v>
          </cell>
          <cell r="D141">
            <v>268218.63</v>
          </cell>
        </row>
        <row r="142">
          <cell r="B142">
            <v>722301500</v>
          </cell>
          <cell r="C142" t="str">
            <v>עבודות ות. חוץ-מזוג</v>
          </cell>
          <cell r="D142">
            <v>86683.99</v>
          </cell>
        </row>
        <row r="143">
          <cell r="B143">
            <v>722301600</v>
          </cell>
          <cell r="C143" t="str">
            <v>עבודות ות. חוץ-משאבו</v>
          </cell>
          <cell r="D143">
            <v>155557.01999999999</v>
          </cell>
        </row>
        <row r="144">
          <cell r="B144">
            <v>722302000</v>
          </cell>
          <cell r="C144" t="str">
            <v>תיקוני חוץ לתאונות</v>
          </cell>
          <cell r="D144">
            <v>468271.05</v>
          </cell>
        </row>
        <row r="145">
          <cell r="B145">
            <v>722302200</v>
          </cell>
          <cell r="C145" t="str">
            <v>השתתפות עצמית נהגים</v>
          </cell>
          <cell r="D145">
            <v>-304847.59000000003</v>
          </cell>
        </row>
        <row r="146">
          <cell r="B146">
            <v>722303000</v>
          </cell>
          <cell r="C146" t="str">
            <v>שיפוץ חוץ למרכבים</v>
          </cell>
          <cell r="D146">
            <v>1552097.23</v>
          </cell>
        </row>
        <row r="147">
          <cell r="B147">
            <v>724101000</v>
          </cell>
          <cell r="C147" t="str">
            <v>בגדי עבודה</v>
          </cell>
          <cell r="D147">
            <v>130609.34</v>
          </cell>
        </row>
        <row r="148">
          <cell r="B148">
            <v>724102000</v>
          </cell>
          <cell r="C148" t="str">
            <v>ביגוד ייצוגי נהגים</v>
          </cell>
          <cell r="D148">
            <v>17981.740000000002</v>
          </cell>
        </row>
        <row r="149">
          <cell r="B149">
            <v>724201000</v>
          </cell>
          <cell r="C149" t="str">
            <v>נקיון ע" קבלני משנה</v>
          </cell>
          <cell r="D149">
            <v>8043015.3700000001</v>
          </cell>
        </row>
        <row r="150">
          <cell r="B150">
            <v>724202000</v>
          </cell>
          <cell r="C150" t="str">
            <v>חמרי ניקוי</v>
          </cell>
          <cell r="D150">
            <v>232445.02</v>
          </cell>
        </row>
        <row r="151">
          <cell r="B151">
            <v>724203000</v>
          </cell>
          <cell r="C151" t="str">
            <v>כלי עבודה</v>
          </cell>
          <cell r="D151">
            <v>201345.31</v>
          </cell>
        </row>
        <row r="152">
          <cell r="B152">
            <v>724205000</v>
          </cell>
          <cell r="C152" t="str">
            <v>חומרי בינוי ואינסטול</v>
          </cell>
          <cell r="D152">
            <v>444.92</v>
          </cell>
        </row>
        <row r="153">
          <cell r="B153">
            <v>724205100</v>
          </cell>
          <cell r="C153" t="str">
            <v>חומרי בינוי וחשמל תו</v>
          </cell>
          <cell r="D153">
            <v>7485.58</v>
          </cell>
        </row>
        <row r="154">
          <cell r="B154">
            <v>724206000</v>
          </cell>
          <cell r="C154" t="str">
            <v>אחזקת ציוד</v>
          </cell>
          <cell r="D154">
            <v>61870.93</v>
          </cell>
        </row>
        <row r="155">
          <cell r="B155">
            <v>724301000</v>
          </cell>
          <cell r="C155" t="str">
            <v>כיבודים אגף תו"פ</v>
          </cell>
          <cell r="D155">
            <v>3660581.3</v>
          </cell>
        </row>
        <row r="156">
          <cell r="B156">
            <v>724301100</v>
          </cell>
          <cell r="C156" t="str">
            <v>כיבודים א.תו"פ-חמרים</v>
          </cell>
          <cell r="D156">
            <v>89157.54</v>
          </cell>
        </row>
        <row r="157">
          <cell r="B157">
            <v>724302000</v>
          </cell>
          <cell r="C157" t="str">
            <v>הכנסות ממכירת תלושים</v>
          </cell>
          <cell r="D157">
            <v>-1186683</v>
          </cell>
        </row>
        <row r="158">
          <cell r="B158">
            <v>724402000</v>
          </cell>
          <cell r="C158" t="str">
            <v>ארנונה ומים</v>
          </cell>
          <cell r="D158">
            <v>-6861.73</v>
          </cell>
        </row>
        <row r="159">
          <cell r="B159">
            <v>726101000</v>
          </cell>
          <cell r="C159" t="str">
            <v>ביטוח אוטובוסים חובה</v>
          </cell>
          <cell r="D159">
            <v>20956077</v>
          </cell>
        </row>
        <row r="160">
          <cell r="B160">
            <v>726201000</v>
          </cell>
          <cell r="C160" t="str">
            <v>תשלומים בגין נזקים ו</v>
          </cell>
          <cell r="D160">
            <v>3378304.4</v>
          </cell>
        </row>
        <row r="161">
          <cell r="B161">
            <v>726203000</v>
          </cell>
          <cell r="C161" t="str">
            <v>תקבולים מחברות ביטוח</v>
          </cell>
          <cell r="D161">
            <v>-403624.25</v>
          </cell>
        </row>
        <row r="162">
          <cell r="B162">
            <v>732101000</v>
          </cell>
          <cell r="C162" t="str">
            <v>שכירות תמח"ת</v>
          </cell>
          <cell r="D162">
            <v>12598014.18</v>
          </cell>
        </row>
        <row r="163">
          <cell r="B163">
            <v>732102000</v>
          </cell>
          <cell r="C163" t="str">
            <v>אחזקת תחנות ומוסכים</v>
          </cell>
          <cell r="D163">
            <v>542191.30000000005</v>
          </cell>
        </row>
        <row r="164">
          <cell r="B164">
            <v>732103000</v>
          </cell>
          <cell r="C164" t="str">
            <v>ארנונה,מים ומיסי תנו</v>
          </cell>
          <cell r="D164">
            <v>7090139.4299999997</v>
          </cell>
        </row>
        <row r="165">
          <cell r="B165">
            <v>732104000</v>
          </cell>
          <cell r="C165" t="str">
            <v>דמי שמוש מסופי תנועה</v>
          </cell>
          <cell r="D165">
            <v>5521.78</v>
          </cell>
        </row>
        <row r="166">
          <cell r="B166">
            <v>732105000</v>
          </cell>
          <cell r="C166" t="str">
            <v>שרות מכשירי קשר</v>
          </cell>
          <cell r="D166">
            <v>380373.11</v>
          </cell>
        </row>
        <row r="167">
          <cell r="B167">
            <v>732105100</v>
          </cell>
          <cell r="C167" t="str">
            <v>תקשורת -חמרים מתכלים</v>
          </cell>
          <cell r="D167">
            <v>-699.79</v>
          </cell>
        </row>
        <row r="168">
          <cell r="B168">
            <v>732106000</v>
          </cell>
          <cell r="C168" t="str">
            <v>שכירות ואחזקת מסופי</v>
          </cell>
          <cell r="D168">
            <v>1882020.89</v>
          </cell>
        </row>
        <row r="169">
          <cell r="B169">
            <v>732107000</v>
          </cell>
          <cell r="C169" t="str">
            <v>הסעות מועצת פ. השומר</v>
          </cell>
          <cell r="D169">
            <v>1576875</v>
          </cell>
        </row>
        <row r="170">
          <cell r="B170">
            <v>732201000</v>
          </cell>
          <cell r="C170" t="str">
            <v>הסעות חברים ע"י אויס</v>
          </cell>
          <cell r="D170">
            <v>7289260</v>
          </cell>
        </row>
        <row r="171">
          <cell r="B171">
            <v>732202000</v>
          </cell>
          <cell r="C171" t="str">
            <v>השכרת רכב מאויס</v>
          </cell>
          <cell r="D171">
            <v>927499.48</v>
          </cell>
        </row>
        <row r="172">
          <cell r="B172">
            <v>732203000</v>
          </cell>
          <cell r="C172" t="str">
            <v>הוצאות חניה</v>
          </cell>
          <cell r="D172">
            <v>99039.82</v>
          </cell>
        </row>
        <row r="173">
          <cell r="B173">
            <v>732300000</v>
          </cell>
          <cell r="C173" t="str">
            <v>ימי עיון</v>
          </cell>
          <cell r="D173">
            <v>50218.45</v>
          </cell>
        </row>
        <row r="174">
          <cell r="B174">
            <v>732302000</v>
          </cell>
          <cell r="C174" t="str">
            <v>ספרות  מקצועית</v>
          </cell>
          <cell r="D174">
            <v>47913.21</v>
          </cell>
        </row>
        <row r="175">
          <cell r="B175">
            <v>732303000</v>
          </cell>
          <cell r="C175" t="str">
            <v>הדרכה</v>
          </cell>
          <cell r="D175">
            <v>749986.7</v>
          </cell>
        </row>
        <row r="176">
          <cell r="B176">
            <v>732304000</v>
          </cell>
          <cell r="C176" t="str">
            <v>הכנסות והדרכה</v>
          </cell>
          <cell r="D176">
            <v>-413080.05</v>
          </cell>
        </row>
        <row r="177">
          <cell r="B177">
            <v>732305000</v>
          </cell>
          <cell r="C177" t="str">
            <v>מאמץ חורף</v>
          </cell>
          <cell r="D177">
            <v>98600</v>
          </cell>
        </row>
        <row r="178">
          <cell r="B178">
            <v>732401000</v>
          </cell>
          <cell r="C178" t="str">
            <v>עובדי חברות כ"א</v>
          </cell>
          <cell r="D178">
            <v>675820.7</v>
          </cell>
        </row>
        <row r="179">
          <cell r="B179">
            <v>732402000</v>
          </cell>
          <cell r="C179" t="str">
            <v>כ"א-נקיון מסעדות</v>
          </cell>
          <cell r="D179">
            <v>2799.98</v>
          </cell>
        </row>
        <row r="180">
          <cell r="B180">
            <v>732405000</v>
          </cell>
          <cell r="C180" t="str">
            <v>אבטחת תחבורה ציבורית</v>
          </cell>
          <cell r="D180">
            <v>3416195.04</v>
          </cell>
        </row>
        <row r="181">
          <cell r="B181">
            <v>732501000</v>
          </cell>
          <cell r="C181" t="str">
            <v>רשיונות לאוטובוסים</v>
          </cell>
          <cell r="D181">
            <v>1009619.87</v>
          </cell>
        </row>
        <row r="182">
          <cell r="B182">
            <v>732503000</v>
          </cell>
          <cell r="C182" t="str">
            <v>רשיונות לנהגים</v>
          </cell>
          <cell r="D182">
            <v>64409</v>
          </cell>
        </row>
        <row r="183">
          <cell r="B183">
            <v>732601000</v>
          </cell>
          <cell r="C183" t="str">
            <v>הדפסת כרטיסי נסיעה</v>
          </cell>
          <cell r="D183">
            <v>1050518.28</v>
          </cell>
        </row>
        <row r="184">
          <cell r="B184">
            <v>732603000</v>
          </cell>
          <cell r="C184" t="str">
            <v>קנסות מח.ביטוח</v>
          </cell>
          <cell r="D184">
            <v>50080.38</v>
          </cell>
        </row>
        <row r="185">
          <cell r="B185">
            <v>732701000</v>
          </cell>
          <cell r="C185" t="str">
            <v>פחת אוטובוסים</v>
          </cell>
          <cell r="D185">
            <v>631327.44999999995</v>
          </cell>
        </row>
        <row r="186">
          <cell r="B186">
            <v>742101000</v>
          </cell>
          <cell r="C186" t="str">
            <v>מים</v>
          </cell>
          <cell r="D186">
            <v>8007.49</v>
          </cell>
        </row>
        <row r="187">
          <cell r="B187">
            <v>742102000</v>
          </cell>
          <cell r="C187" t="str">
            <v>חשמל</v>
          </cell>
          <cell r="D187">
            <v>1520634.93</v>
          </cell>
        </row>
        <row r="188">
          <cell r="B188">
            <v>742103000</v>
          </cell>
          <cell r="C188" t="str">
            <v>טלפון</v>
          </cell>
          <cell r="D188">
            <v>959863.37</v>
          </cell>
        </row>
        <row r="189">
          <cell r="B189">
            <v>742104000</v>
          </cell>
          <cell r="C189" t="str">
            <v>שכירות משרדים</v>
          </cell>
          <cell r="D189">
            <v>927416.56</v>
          </cell>
        </row>
        <row r="190">
          <cell r="B190">
            <v>742105000</v>
          </cell>
          <cell r="C190" t="str">
            <v>שכירות משרדים חב' בנ</v>
          </cell>
          <cell r="D190">
            <v>49125</v>
          </cell>
        </row>
        <row r="191">
          <cell r="B191">
            <v>742106000</v>
          </cell>
          <cell r="C191" t="str">
            <v>שמירה ובטחון</v>
          </cell>
          <cell r="D191">
            <v>3373174.18</v>
          </cell>
        </row>
        <row r="192">
          <cell r="B192">
            <v>742107000</v>
          </cell>
          <cell r="C192" t="str">
            <v>כ"א נקיון</v>
          </cell>
          <cell r="D192">
            <v>319043.78000000003</v>
          </cell>
        </row>
        <row r="193">
          <cell r="B193">
            <v>742108000</v>
          </cell>
          <cell r="C193" t="str">
            <v>רשיונות שונים</v>
          </cell>
          <cell r="D193">
            <v>44046.8</v>
          </cell>
        </row>
        <row r="194">
          <cell r="B194">
            <v>742109000</v>
          </cell>
          <cell r="C194" t="str">
            <v>העברת כספים ומיגון ק</v>
          </cell>
          <cell r="D194">
            <v>359805.86</v>
          </cell>
        </row>
        <row r="195">
          <cell r="B195">
            <v>742110000</v>
          </cell>
          <cell r="C195" t="str">
            <v>תיקונים וסידורים במש</v>
          </cell>
          <cell r="D195">
            <v>1155.08</v>
          </cell>
        </row>
        <row r="196">
          <cell r="B196">
            <v>742111000</v>
          </cell>
          <cell r="C196" t="str">
            <v>הוצ' פלאפון</v>
          </cell>
          <cell r="D196">
            <v>555010.69999999995</v>
          </cell>
        </row>
        <row r="197">
          <cell r="B197">
            <v>742112000</v>
          </cell>
          <cell r="C197" t="str">
            <v>חניה הדר דפנה</v>
          </cell>
          <cell r="D197">
            <v>216616.94</v>
          </cell>
        </row>
        <row r="198">
          <cell r="B198">
            <v>742121000</v>
          </cell>
          <cell r="C198" t="str">
            <v>ביטוח כללי</v>
          </cell>
          <cell r="D198">
            <v>2375341.9300000002</v>
          </cell>
        </row>
        <row r="199">
          <cell r="B199">
            <v>742125000</v>
          </cell>
          <cell r="C199" t="str">
            <v>ביטוח מחלות קשות</v>
          </cell>
          <cell r="D199">
            <v>172898</v>
          </cell>
        </row>
        <row r="200">
          <cell r="B200">
            <v>742126000</v>
          </cell>
          <cell r="C200" t="str">
            <v>ביטוחים שונים</v>
          </cell>
          <cell r="D200">
            <v>3476</v>
          </cell>
        </row>
        <row r="201">
          <cell r="B201">
            <v>742201000</v>
          </cell>
          <cell r="C201" t="str">
            <v>שכר רואי חשבון</v>
          </cell>
          <cell r="D201">
            <v>260000</v>
          </cell>
        </row>
        <row r="202">
          <cell r="B202">
            <v>742203000</v>
          </cell>
          <cell r="C202" t="str">
            <v>משפטיות</v>
          </cell>
          <cell r="D202">
            <v>1800316.75</v>
          </cell>
        </row>
        <row r="203">
          <cell r="B203">
            <v>742204000</v>
          </cell>
          <cell r="C203" t="str">
            <v>יועצים</v>
          </cell>
          <cell r="D203">
            <v>5618809.9299999997</v>
          </cell>
        </row>
        <row r="204">
          <cell r="B204">
            <v>742205000</v>
          </cell>
          <cell r="C204" t="str">
            <v>תמחיר</v>
          </cell>
          <cell r="D204">
            <v>102442</v>
          </cell>
        </row>
        <row r="205">
          <cell r="B205">
            <v>742206000</v>
          </cell>
          <cell r="C205" t="str">
            <v>כח אדם תנועה</v>
          </cell>
          <cell r="D205">
            <v>931367.32</v>
          </cell>
        </row>
        <row r="206">
          <cell r="B206">
            <v>742207000</v>
          </cell>
          <cell r="C206" t="str">
            <v>שכר דח"צ</v>
          </cell>
          <cell r="D206">
            <v>188056.44</v>
          </cell>
        </row>
        <row r="207">
          <cell r="B207">
            <v>742301000</v>
          </cell>
          <cell r="C207" t="str">
            <v>שיווק</v>
          </cell>
          <cell r="D207">
            <v>111143.54</v>
          </cell>
        </row>
        <row r="208">
          <cell r="B208">
            <v>742302000</v>
          </cell>
          <cell r="C208" t="str">
            <v>פרסום לוחות ופנקסים</v>
          </cell>
          <cell r="D208">
            <v>11.86</v>
          </cell>
        </row>
        <row r="209">
          <cell r="B209">
            <v>742303000</v>
          </cell>
          <cell r="C209" t="str">
            <v>פרסום מודעות עתון</v>
          </cell>
          <cell r="D209">
            <v>201809.86</v>
          </cell>
        </row>
        <row r="210">
          <cell r="B210">
            <v>742304000</v>
          </cell>
          <cell r="C210" t="str">
            <v>פרסום-דפוס-עבודות חו</v>
          </cell>
          <cell r="D210">
            <v>264467.82</v>
          </cell>
        </row>
        <row r="211">
          <cell r="B211">
            <v>742304100</v>
          </cell>
          <cell r="C211" t="str">
            <v>פרסום-דפוס-חמרים ואח</v>
          </cell>
          <cell r="D211">
            <v>33577.089999999997</v>
          </cell>
        </row>
        <row r="212">
          <cell r="B212">
            <v>742305000</v>
          </cell>
          <cell r="C212" t="str">
            <v>פרסום</v>
          </cell>
          <cell r="D212">
            <v>57735.49</v>
          </cell>
        </row>
        <row r="213">
          <cell r="B213">
            <v>742306000</v>
          </cell>
          <cell r="C213" t="str">
            <v>מודיעין דן</v>
          </cell>
          <cell r="D213">
            <v>657536</v>
          </cell>
        </row>
        <row r="214">
          <cell r="B214">
            <v>742401000</v>
          </cell>
          <cell r="C214" t="str">
            <v>מסיבות</v>
          </cell>
          <cell r="D214">
            <v>96016.42</v>
          </cell>
        </row>
        <row r="215">
          <cell r="B215">
            <v>742402000</v>
          </cell>
          <cell r="C215" t="str">
            <v>ארועים</v>
          </cell>
          <cell r="D215">
            <v>1246807</v>
          </cell>
        </row>
        <row r="216">
          <cell r="B216">
            <v>742404000</v>
          </cell>
          <cell r="C216" t="str">
            <v>תרבות</v>
          </cell>
          <cell r="D216">
            <v>15877</v>
          </cell>
        </row>
        <row r="217">
          <cell r="B217">
            <v>742405000</v>
          </cell>
          <cell r="C217" t="str">
            <v>ספורט</v>
          </cell>
          <cell r="D217">
            <v>182913</v>
          </cell>
        </row>
        <row r="218">
          <cell r="B218">
            <v>742406000</v>
          </cell>
          <cell r="C218" t="str">
            <v>בריאות</v>
          </cell>
          <cell r="D218">
            <v>221519.62</v>
          </cell>
        </row>
        <row r="219">
          <cell r="B219">
            <v>742407000</v>
          </cell>
          <cell r="C219" t="str">
            <v>קיטנה</v>
          </cell>
          <cell r="D219">
            <v>155449.59</v>
          </cell>
        </row>
        <row r="220">
          <cell r="B220">
            <v>742423000</v>
          </cell>
          <cell r="C220" t="str">
            <v>הלבשה-ביגוד קיץ (שוו</v>
          </cell>
          <cell r="D220">
            <v>761298.72</v>
          </cell>
        </row>
        <row r="221">
          <cell r="B221">
            <v>742424000</v>
          </cell>
          <cell r="C221" t="str">
            <v>הבראת חורף</v>
          </cell>
          <cell r="D221">
            <v>811600</v>
          </cell>
        </row>
        <row r="222">
          <cell r="B222">
            <v>742425000</v>
          </cell>
          <cell r="C222" t="str">
            <v>מתנות שכירים</v>
          </cell>
          <cell r="D222">
            <v>18000</v>
          </cell>
        </row>
        <row r="223">
          <cell r="B223">
            <v>742426000</v>
          </cell>
          <cell r="C223" t="str">
            <v>מתנות לחברים</v>
          </cell>
          <cell r="D223">
            <v>21300</v>
          </cell>
        </row>
        <row r="224">
          <cell r="B224">
            <v>742427000</v>
          </cell>
          <cell r="C224" t="str">
            <v>מתנות</v>
          </cell>
          <cell r="D224">
            <v>263481</v>
          </cell>
        </row>
        <row r="225">
          <cell r="B225">
            <v>742428000</v>
          </cell>
          <cell r="C225" t="str">
            <v>יין לחג-הוצאה</v>
          </cell>
          <cell r="D225">
            <v>2854905</v>
          </cell>
        </row>
        <row r="226">
          <cell r="B226">
            <v>742501000</v>
          </cell>
          <cell r="C226" t="str">
            <v>נסיעות לחו"ל כרטיסי</v>
          </cell>
          <cell r="D226">
            <v>45130.75</v>
          </cell>
        </row>
        <row r="227">
          <cell r="B227">
            <v>742502000</v>
          </cell>
          <cell r="C227" t="str">
            <v>נסיעות לחו"ל בית מלו</v>
          </cell>
          <cell r="D227">
            <v>27687.78</v>
          </cell>
        </row>
        <row r="228">
          <cell r="B228">
            <v>742503000</v>
          </cell>
          <cell r="C228" t="str">
            <v>נסיעות לחו"ל-אשל</v>
          </cell>
          <cell r="D228">
            <v>28948.37</v>
          </cell>
        </row>
        <row r="229">
          <cell r="B229">
            <v>742504000</v>
          </cell>
          <cell r="C229" t="str">
            <v>נסיעות לחו"ל-אחר</v>
          </cell>
          <cell r="D229">
            <v>13593.35</v>
          </cell>
        </row>
        <row r="230">
          <cell r="B230">
            <v>742510000</v>
          </cell>
          <cell r="C230" t="str">
            <v>נסיעות וחניה</v>
          </cell>
          <cell r="D230">
            <v>20350.95</v>
          </cell>
        </row>
        <row r="231">
          <cell r="B231">
            <v>742520000</v>
          </cell>
          <cell r="C231" t="str">
            <v>נסיעות חופשיות עובדי</v>
          </cell>
          <cell r="D231">
            <v>530958.68999999994</v>
          </cell>
        </row>
        <row r="232">
          <cell r="B232">
            <v>742531000</v>
          </cell>
          <cell r="C232" t="str">
            <v>הוצאות רכב פרטי</v>
          </cell>
          <cell r="D232">
            <v>245990.99</v>
          </cell>
        </row>
        <row r="233">
          <cell r="B233">
            <v>742532000</v>
          </cell>
          <cell r="C233" t="str">
            <v>הוצ' שכירות רכב פרטי</v>
          </cell>
          <cell r="D233">
            <v>1086403.05</v>
          </cell>
        </row>
        <row r="234">
          <cell r="B234">
            <v>742601000</v>
          </cell>
          <cell r="C234" t="str">
            <v>צרכי משרד</v>
          </cell>
          <cell r="D234">
            <v>107637.2</v>
          </cell>
        </row>
        <row r="235">
          <cell r="B235">
            <v>742602000</v>
          </cell>
          <cell r="C235" t="str">
            <v>דאר</v>
          </cell>
          <cell r="D235">
            <v>157189.04</v>
          </cell>
        </row>
        <row r="236">
          <cell r="B236">
            <v>742603000</v>
          </cell>
          <cell r="C236" t="str">
            <v>שרותי מחשב-אחזקת תכנ</v>
          </cell>
          <cell r="D236">
            <v>323572.43</v>
          </cell>
        </row>
        <row r="237">
          <cell r="B237">
            <v>742603100</v>
          </cell>
          <cell r="C237" t="str">
            <v>שרותי מחשב - אחזקת ח</v>
          </cell>
          <cell r="D237">
            <v>195519.82</v>
          </cell>
        </row>
        <row r="238">
          <cell r="B238">
            <v>742603200</v>
          </cell>
          <cell r="C238" t="str">
            <v>מחשב - חמרים מתכלים</v>
          </cell>
          <cell r="D238">
            <v>246480.59</v>
          </cell>
        </row>
        <row r="239">
          <cell r="B239">
            <v>742604000</v>
          </cell>
          <cell r="C239" t="str">
            <v>ארכיון</v>
          </cell>
          <cell r="D239">
            <v>60414.14</v>
          </cell>
        </row>
        <row r="240">
          <cell r="B240">
            <v>742605000</v>
          </cell>
          <cell r="C240" t="str">
            <v>התאמה לשנת 2000</v>
          </cell>
          <cell r="D240">
            <v>239.83</v>
          </cell>
        </row>
        <row r="241">
          <cell r="B241">
            <v>742702000</v>
          </cell>
          <cell r="C241" t="str">
            <v>כיבודים</v>
          </cell>
          <cell r="D241">
            <v>318278.28999999998</v>
          </cell>
        </row>
        <row r="242">
          <cell r="B242">
            <v>742703000</v>
          </cell>
          <cell r="C242" t="str">
            <v>אסיפות וישיבות</v>
          </cell>
          <cell r="D242">
            <v>205325.32</v>
          </cell>
        </row>
        <row r="243">
          <cell r="B243">
            <v>742704000</v>
          </cell>
          <cell r="C243" t="str">
            <v>הפרשה לתביעות משפטיו</v>
          </cell>
          <cell r="D243">
            <v>-500000</v>
          </cell>
        </row>
        <row r="244">
          <cell r="B244">
            <v>742801000</v>
          </cell>
          <cell r="C244" t="str">
            <v>הוצ' פחת נדל"ן</v>
          </cell>
          <cell r="D244">
            <v>1138382.04</v>
          </cell>
        </row>
        <row r="245">
          <cell r="B245">
            <v>742802000</v>
          </cell>
          <cell r="C245" t="str">
            <v>הוצ' פחת מטלטלין ושו</v>
          </cell>
          <cell r="D245">
            <v>676643.55</v>
          </cell>
        </row>
        <row r="246">
          <cell r="B246">
            <v>742803000</v>
          </cell>
          <cell r="C246" t="str">
            <v>הוצ' פחת מחשב</v>
          </cell>
          <cell r="D246">
            <v>1626283.42</v>
          </cell>
        </row>
        <row r="247">
          <cell r="B247">
            <v>742901000</v>
          </cell>
          <cell r="C247" t="str">
            <v>הוצ' חובות אבודים ומ</v>
          </cell>
          <cell r="D247">
            <v>31757.22</v>
          </cell>
        </row>
        <row r="248">
          <cell r="B248">
            <v>742902000</v>
          </cell>
          <cell r="C248" t="str">
            <v>תרומות</v>
          </cell>
          <cell r="D248">
            <v>7200</v>
          </cell>
        </row>
        <row r="249">
          <cell r="B249">
            <v>742904000</v>
          </cell>
          <cell r="C249" t="str">
            <v>ביטולי יתרות</v>
          </cell>
          <cell r="D249">
            <v>-8.8699999999999992</v>
          </cell>
        </row>
        <row r="250">
          <cell r="B250">
            <v>742906000</v>
          </cell>
          <cell r="C250" t="str">
            <v>החזר שירותים אמד</v>
          </cell>
          <cell r="D250">
            <v>-1400000</v>
          </cell>
        </row>
        <row r="251">
          <cell r="B251">
            <v>742907000</v>
          </cell>
          <cell r="C251" t="str">
            <v>הכנסות מקנסות עובדים</v>
          </cell>
          <cell r="D251">
            <v>-273645.83</v>
          </cell>
        </row>
        <row r="252">
          <cell r="B252">
            <v>752010000</v>
          </cell>
          <cell r="C252" t="str">
            <v>ריבית ועמלות בנקים</v>
          </cell>
          <cell r="D252">
            <v>1043726.82</v>
          </cell>
        </row>
        <row r="253">
          <cell r="B253">
            <v>752020000</v>
          </cell>
          <cell r="C253" t="str">
            <v xml:space="preserve"> ריבית חברות בנות</v>
          </cell>
          <cell r="D253">
            <v>1453244.48</v>
          </cell>
        </row>
        <row r="254">
          <cell r="B254">
            <v>752030000</v>
          </cell>
          <cell r="C254" t="str">
            <v>ריבית לאחרים-עם מע"מ</v>
          </cell>
          <cell r="D254">
            <v>94131.54</v>
          </cell>
        </row>
        <row r="255">
          <cell r="B255">
            <v>752040000</v>
          </cell>
          <cell r="C255" t="str">
            <v>ריבית לאחרים -ללא מע</v>
          </cell>
          <cell r="D255">
            <v>-66471.78</v>
          </cell>
        </row>
        <row r="256">
          <cell r="B256">
            <v>752410000</v>
          </cell>
          <cell r="C256" t="str">
            <v>ריבית הלוואות ז"ק</v>
          </cell>
          <cell r="D256">
            <v>4846014.45</v>
          </cell>
        </row>
        <row r="257">
          <cell r="B257">
            <v>752500000</v>
          </cell>
          <cell r="C257" t="str">
            <v>הצמדת קרן הלו. ז"א</v>
          </cell>
          <cell r="D257">
            <v>4278149.92</v>
          </cell>
        </row>
        <row r="258">
          <cell r="B258">
            <v>752510000</v>
          </cell>
          <cell r="C258" t="str">
            <v>ריבית הלוואות ז"א</v>
          </cell>
          <cell r="D258">
            <v>6765634.7999999998</v>
          </cell>
        </row>
        <row r="259">
          <cell r="B259">
            <v>752520000</v>
          </cell>
          <cell r="C259" t="str">
            <v>ריבית הלו. שינוי מיב</v>
          </cell>
          <cell r="D259">
            <v>30487855.670000002</v>
          </cell>
        </row>
        <row r="260">
          <cell r="B260">
            <v>752530000</v>
          </cell>
          <cell r="C260" t="str">
            <v>ריבית הלו.ספנות-נהור</v>
          </cell>
          <cell r="D260">
            <v>336764.18</v>
          </cell>
        </row>
        <row r="261">
          <cell r="B261">
            <v>752710000</v>
          </cell>
          <cell r="C261" t="str">
            <v>ריבית מ.ה - ניכויים</v>
          </cell>
          <cell r="D261">
            <v>954681</v>
          </cell>
        </row>
        <row r="262">
          <cell r="B262">
            <v>752800000</v>
          </cell>
          <cell r="C262" t="str">
            <v>ריבית מס הכנסה חברה</v>
          </cell>
          <cell r="D262">
            <v>632146</v>
          </cell>
        </row>
        <row r="263">
          <cell r="B263">
            <v>752900000</v>
          </cell>
          <cell r="C263" t="str">
            <v>שערוך הלוואות ז"ק</v>
          </cell>
          <cell r="D263">
            <v>20314.43</v>
          </cell>
        </row>
        <row r="264">
          <cell r="B264">
            <v>752910000</v>
          </cell>
          <cell r="C264" t="str">
            <v>שערוך הלוואות ז"א</v>
          </cell>
          <cell r="D264">
            <v>-6666971.7400000002</v>
          </cell>
        </row>
        <row r="265">
          <cell r="B265">
            <v>752920000</v>
          </cell>
          <cell r="C265" t="str">
            <v>שערוך בנקים במט"ח</v>
          </cell>
          <cell r="D265">
            <v>1141.08</v>
          </cell>
        </row>
        <row r="266">
          <cell r="B266">
            <v>752930000</v>
          </cell>
          <cell r="C266" t="str">
            <v>שערוך ספקי חו"ל</v>
          </cell>
          <cell r="D266">
            <v>91849.66</v>
          </cell>
        </row>
        <row r="267">
          <cell r="B267">
            <v>754100000</v>
          </cell>
          <cell r="C267" t="str">
            <v>הכנסות ריבית מבנקים</v>
          </cell>
          <cell r="D267">
            <v>-50852.78</v>
          </cell>
        </row>
        <row r="268">
          <cell r="B268">
            <v>754200000</v>
          </cell>
          <cell r="C268" t="str">
            <v>ריבית מפקדונות לז"ק</v>
          </cell>
          <cell r="D268">
            <v>-2938568.71</v>
          </cell>
        </row>
        <row r="269">
          <cell r="B269">
            <v>754300000</v>
          </cell>
          <cell r="C269" t="str">
            <v>ריבית מאחרים עם מע"מ</v>
          </cell>
          <cell r="D269">
            <v>-18936.91</v>
          </cell>
        </row>
        <row r="270">
          <cell r="B270">
            <v>754400000</v>
          </cell>
          <cell r="C270" t="str">
            <v>ריבית מאחרים ללא מע"</v>
          </cell>
          <cell r="D270">
            <v>-4439.5</v>
          </cell>
        </row>
        <row r="271">
          <cell r="B271">
            <v>754700000</v>
          </cell>
          <cell r="C271" t="str">
            <v>ריבית מפקדונות לז"א</v>
          </cell>
          <cell r="D271">
            <v>164.58</v>
          </cell>
        </row>
        <row r="272">
          <cell r="B272">
            <v>754900000</v>
          </cell>
          <cell r="C272" t="str">
            <v>הכנ.מקנס.לעוב.עם מע"</v>
          </cell>
          <cell r="D272">
            <v>-16989.080000000002</v>
          </cell>
        </row>
        <row r="273">
          <cell r="B273">
            <v>754910000</v>
          </cell>
          <cell r="C273" t="str">
            <v xml:space="preserve"> ריבית מחברות בנות</v>
          </cell>
          <cell r="D273">
            <v>-383436</v>
          </cell>
        </row>
        <row r="274">
          <cell r="B274">
            <v>756150000</v>
          </cell>
          <cell r="C274" t="str">
            <v>שחיקה חב בנות ח.שוטף</v>
          </cell>
          <cell r="D274">
            <v>451489.29</v>
          </cell>
        </row>
        <row r="275">
          <cell r="B275">
            <v>756410000</v>
          </cell>
          <cell r="C275" t="str">
            <v>שחיקה של ספקי חו"ל</v>
          </cell>
          <cell r="D275">
            <v>1765.09</v>
          </cell>
        </row>
        <row r="276">
          <cell r="B276">
            <v>762010000</v>
          </cell>
          <cell r="C276" t="str">
            <v>רווח ממכירת אוטובוסי</v>
          </cell>
          <cell r="D276">
            <v>-2765420.1</v>
          </cell>
        </row>
        <row r="277">
          <cell r="B277">
            <v>762030000</v>
          </cell>
          <cell r="C277" t="str">
            <v>רווח ממימוש רכוש קבו</v>
          </cell>
          <cell r="D277">
            <v>-3109.69</v>
          </cell>
        </row>
        <row r="278">
          <cell r="B278">
            <v>762090000</v>
          </cell>
          <cell r="C278" t="str">
            <v>רווח (הפסד) מממוש הש</v>
          </cell>
          <cell r="D278">
            <v>-60318.17</v>
          </cell>
        </row>
        <row r="279">
          <cell r="B279">
            <v>779010000</v>
          </cell>
          <cell r="C279" t="str">
            <v>סעיף מיוחד-פנסיה מוק</v>
          </cell>
          <cell r="D279">
            <v>19333819</v>
          </cell>
        </row>
        <row r="280">
          <cell r="B280">
            <v>802108063</v>
          </cell>
          <cell r="C280" t="str">
            <v>קרן עיריית ת"א</v>
          </cell>
          <cell r="D280">
            <v>3.64</v>
          </cell>
        </row>
        <row r="281">
          <cell r="B281">
            <v>802108065</v>
          </cell>
          <cell r="C281" t="str">
            <v>קרן עיריית ת"א תפ"ס</v>
          </cell>
          <cell r="D281">
            <v>308.79000000000002</v>
          </cell>
        </row>
        <row r="282">
          <cell r="B282">
            <v>802999999</v>
          </cell>
          <cell r="C282" t="str">
            <v>עתודה להשתתפות באחזק</v>
          </cell>
          <cell r="D282">
            <v>-312.43</v>
          </cell>
        </row>
        <row r="283">
          <cell r="B283">
            <v>812980121</v>
          </cell>
          <cell r="C283" t="str">
            <v>חן 25240 אלסינט-ני"ע</v>
          </cell>
          <cell r="D283">
            <v>5123.16</v>
          </cell>
        </row>
        <row r="284">
          <cell r="B284">
            <v>812999999</v>
          </cell>
          <cell r="C284" t="str">
            <v>חו"ז חברים בניהול "ד</v>
          </cell>
          <cell r="D284">
            <v>-5123.16</v>
          </cell>
        </row>
        <row r="285">
          <cell r="B285">
            <v>882010000</v>
          </cell>
          <cell r="C285" t="str">
            <v>עלות מנ.אמד בידי חבר</v>
          </cell>
          <cell r="D285">
            <v>-251991.35</v>
          </cell>
        </row>
        <row r="286">
          <cell r="B286">
            <v>884020000</v>
          </cell>
          <cell r="C286" t="str">
            <v>דן בגין רכישת מניות</v>
          </cell>
          <cell r="D286">
            <v>6337987</v>
          </cell>
        </row>
        <row r="287">
          <cell r="B287">
            <v>884040000</v>
          </cell>
          <cell r="C287" t="str">
            <v>ר.הון ממכ.מנ.אמד חבר</v>
          </cell>
          <cell r="D287">
            <v>-6085995.6500000004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גיליון_בקרה"/>
      <sheetName val="פרמטרים_כלליים"/>
      <sheetName val="אשדוד_טבלת_המרת_קודים"/>
      <sheetName val="אשדוד_מצטבר_קודם"/>
      <sheetName val="אשדוד_מצטבר_נוכחי"/>
      <sheetName val="אשדוד_הכנסות_שונות"/>
      <sheetName val="אשדוד_סובסידיה_יעודית"/>
      <sheetName val="סכומים_לתשלום_אשדוד_טבריה"/>
      <sheetName val="אשדוד_נספח_חישוב"/>
      <sheetName val="אשדוד_כרטיסי_קדצ"/>
      <sheetName val="אשדוד_התייקרות_תשומות"/>
      <sheetName val="אשדוד_סובסידיה"/>
      <sheetName val="אשדוד_קווים_חדשים"/>
      <sheetName val="אשדוד_קווי_לילה"/>
      <sheetName val="אשדוד_שכר_נהג"/>
      <sheetName val="אשדוד_תשתית_תחבורתית"/>
      <sheetName val="אשדוד_החזר_סולר"/>
      <sheetName val="טבריה_טבלת_המרת_קודים"/>
      <sheetName val="טבריה_מצטבר_קודם"/>
      <sheetName val="טבריה_מצטבר_נוכחי"/>
      <sheetName val="טבריה_הכנסות_שונות"/>
      <sheetName val="טבריה_סובסידיה_יעודית"/>
      <sheetName val="טבריה_נספח_חישוב"/>
      <sheetName val="טבריה_כרטיסי_קדצ"/>
      <sheetName val="טבריה_כרטיסיות_נורמטיבי"/>
      <sheetName val="טבריה_שכר_נהג"/>
      <sheetName val="בני_ברק_טבלת_המרת_קודים"/>
      <sheetName val="בני_ברק_שימקוטק_קודם"/>
      <sheetName val="בני_ברק_שימקוטק_נוכחי"/>
      <sheetName val="בני_ברק_מצטבר_קודם"/>
      <sheetName val="בני_ברק_מצטבר_נוכחי"/>
      <sheetName val="בני_ברק_הכנסות_שונות"/>
      <sheetName val="בני_ברק_סובסידיה_יעודית"/>
      <sheetName val="סכומים_לתשלום_בני_ברק"/>
      <sheetName val="בני_ברק_נספח_חישוב"/>
      <sheetName val="בני_ברק_כרטיסי_קדצ"/>
      <sheetName val="בני_ברק_התייקרות_התשומות"/>
      <sheetName val="בני_ברק_כרטיסים_כרטיסיות"/>
      <sheetName val="בני_ברק_נסיעות_לפי_קוד"/>
      <sheetName val="PO"/>
    </sheetNames>
    <sheetDataSet>
      <sheetData sheetId="0" refreshError="1"/>
      <sheetData sheetId="1" refreshError="1"/>
      <sheetData sheetId="2">
        <row r="1">
          <cell r="I1" t="str">
            <v>אמצעי כרטוס</v>
          </cell>
          <cell r="K1" t="str">
            <v>סוג נוסע</v>
          </cell>
        </row>
        <row r="2">
          <cell r="I2" t="str">
            <v>רגיל</v>
          </cell>
          <cell r="K2" t="str">
            <v>ותיק</v>
          </cell>
        </row>
        <row r="3">
          <cell r="I3" t="str">
            <v>כרטיסיה 20</v>
          </cell>
          <cell r="K3" t="str">
            <v>רגיל</v>
          </cell>
        </row>
        <row r="4">
          <cell r="I4" t="str">
            <v>כרטיסיה 10</v>
          </cell>
          <cell r="K4" t="str">
            <v>סטודנט</v>
          </cell>
        </row>
        <row r="5">
          <cell r="I5" t="str">
            <v>כרטיסיה 6</v>
          </cell>
          <cell r="K5" t="str">
            <v>קד"צ</v>
          </cell>
        </row>
        <row r="6">
          <cell r="I6" t="str">
            <v>כרטיסיה 15</v>
          </cell>
          <cell r="K6" t="str">
            <v>זכאי</v>
          </cell>
        </row>
        <row r="7">
          <cell r="I7" t="str">
            <v>כרטיסיה 5</v>
          </cell>
          <cell r="K7" t="str">
            <v>תלמיד</v>
          </cell>
        </row>
        <row r="8">
          <cell r="I8" t="str">
            <v>כרטיסיה 2</v>
          </cell>
          <cell r="K8" t="str">
            <v>סקולאר</v>
          </cell>
        </row>
        <row r="9">
          <cell r="I9" t="str">
            <v>חופשי חודשי</v>
          </cell>
          <cell r="K9" t="str">
            <v>בע"ח</v>
          </cell>
        </row>
        <row r="10">
          <cell r="I10" t="str">
            <v>שבועי</v>
          </cell>
          <cell r="K10" t="str">
            <v>מטען</v>
          </cell>
        </row>
        <row r="11">
          <cell r="K11" t="str">
            <v>מלווה</v>
          </cell>
        </row>
        <row r="12">
          <cell r="K12" t="str">
            <v>עיוור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I1" t="str">
            <v>אמצעי כרטוס</v>
          </cell>
          <cell r="K1" t="str">
            <v>סוג נוסע</v>
          </cell>
        </row>
        <row r="2">
          <cell r="I2" t="str">
            <v>רגיל</v>
          </cell>
          <cell r="K2" t="str">
            <v>ותיק</v>
          </cell>
        </row>
        <row r="3">
          <cell r="I3" t="str">
            <v>כרטיסיה 20</v>
          </cell>
          <cell r="K3" t="str">
            <v>רגיל</v>
          </cell>
        </row>
        <row r="4">
          <cell r="I4" t="str">
            <v>כרטיסיה 10</v>
          </cell>
          <cell r="K4" t="str">
            <v>סטודנט</v>
          </cell>
        </row>
        <row r="5">
          <cell r="I5" t="str">
            <v>כרטיסיה 6</v>
          </cell>
          <cell r="K5" t="str">
            <v>קד"צ</v>
          </cell>
        </row>
        <row r="6">
          <cell r="I6" t="str">
            <v>כרטיסיה 15</v>
          </cell>
          <cell r="K6" t="str">
            <v>זכאי</v>
          </cell>
        </row>
        <row r="7">
          <cell r="I7" t="str">
            <v>כרטיסיה 5</v>
          </cell>
          <cell r="K7" t="str">
            <v>תלמיד</v>
          </cell>
        </row>
        <row r="8">
          <cell r="I8" t="str">
            <v>כרטיסיה 2</v>
          </cell>
          <cell r="K8" t="str">
            <v>סקולאר</v>
          </cell>
        </row>
        <row r="9">
          <cell r="I9" t="str">
            <v>חופשי חודשי</v>
          </cell>
          <cell r="K9" t="str">
            <v>בע"ח</v>
          </cell>
        </row>
        <row r="10">
          <cell r="I10" t="str">
            <v>יומי</v>
          </cell>
          <cell r="K10" t="str">
            <v>מטען</v>
          </cell>
        </row>
        <row r="11">
          <cell r="I11" t="str">
            <v>שבועי</v>
          </cell>
          <cell r="K11" t="str">
            <v>מלווה</v>
          </cell>
        </row>
        <row r="12">
          <cell r="K12" t="str">
            <v>עיוור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6">
          <cell r="B6" t="str">
            <v>כרטיסיות נוער</v>
          </cell>
        </row>
      </sheetData>
      <sheetData sheetId="35" refreshError="1"/>
      <sheetData sheetId="36" refreshError="1"/>
      <sheetData sheetId="37" refreshError="1"/>
      <sheetData sheetId="38">
        <row r="6">
          <cell r="B6" t="str">
            <v>אמצעי כרטוס</v>
          </cell>
        </row>
      </sheetData>
      <sheetData sheetId="3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שוואת שכר "/>
      <sheetName val="השוואת רבעונים"/>
      <sheetName val="מפורט-2003"/>
      <sheetName val="מפורט-2003 -כולל מיונים"/>
      <sheetName val="רו&quot;ה מפורט שנתי-2002 "/>
      <sheetName val="ממודד- 12.03"/>
      <sheetName val="נומינלי- 12.03"/>
      <sheetName val="ממודד-9.03"/>
      <sheetName val="נומינלי-9.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B5">
            <v>602110000</v>
          </cell>
          <cell r="C5" t="str">
            <v>פדיון כרטיסים רגילים</v>
          </cell>
          <cell r="D5">
            <v>-200552650.44999999</v>
          </cell>
        </row>
        <row r="6">
          <cell r="B6">
            <v>602131000</v>
          </cell>
          <cell r="C6" t="str">
            <v>הכנסות מהסעות בהסדר</v>
          </cell>
          <cell r="D6">
            <v>-1736745.71</v>
          </cell>
        </row>
        <row r="7">
          <cell r="B7">
            <v>602151000</v>
          </cell>
          <cell r="C7" t="str">
            <v>משרד הבטחון-שוברי צה</v>
          </cell>
          <cell r="D7">
            <v>-76806.850000000006</v>
          </cell>
        </row>
        <row r="8">
          <cell r="B8">
            <v>602210000</v>
          </cell>
          <cell r="C8" t="str">
            <v>מפדיון כרטיסיות</v>
          </cell>
          <cell r="D8">
            <v>-457217409.98000002</v>
          </cell>
        </row>
        <row r="9">
          <cell r="B9">
            <v>602230000</v>
          </cell>
          <cell r="C9" t="str">
            <v>הכנסות מהסעות בהסכם</v>
          </cell>
          <cell r="D9">
            <v>-1465043.87</v>
          </cell>
        </row>
        <row r="10">
          <cell r="B10">
            <v>602400000</v>
          </cell>
          <cell r="C10" t="str">
            <v>מפרעות לתיק חברים</v>
          </cell>
          <cell r="D10">
            <v>-1024324</v>
          </cell>
        </row>
        <row r="11">
          <cell r="B11">
            <v>602500000</v>
          </cell>
          <cell r="C11" t="str">
            <v>מפרעות לתיק שכירים</v>
          </cell>
          <cell r="D11">
            <v>-479119.94</v>
          </cell>
        </row>
        <row r="12">
          <cell r="B12">
            <v>602610000</v>
          </cell>
          <cell r="C12" t="str">
            <v>השמדת כרטיסים</v>
          </cell>
          <cell r="D12">
            <v>174035763.49000001</v>
          </cell>
        </row>
        <row r="13">
          <cell r="B13">
            <v>602700000</v>
          </cell>
          <cell r="C13" t="str">
            <v>הוצאות בקורת - מכירה</v>
          </cell>
          <cell r="D13">
            <v>4487.4399999999996</v>
          </cell>
        </row>
        <row r="14">
          <cell r="B14">
            <v>602900000</v>
          </cell>
          <cell r="C14" t="str">
            <v>חודשי-חופשי אגד-דן</v>
          </cell>
          <cell r="D14">
            <v>-1912726.73</v>
          </cell>
        </row>
        <row r="15">
          <cell r="B15">
            <v>602910000</v>
          </cell>
          <cell r="C15" t="str">
            <v>חודשי חופשי משותף קו</v>
          </cell>
          <cell r="D15">
            <v>628989.15</v>
          </cell>
        </row>
        <row r="16">
          <cell r="B16">
            <v>602920000</v>
          </cell>
          <cell r="C16" t="str">
            <v>חנה וסע-אחוזת החוף</v>
          </cell>
          <cell r="D16">
            <v>-351113.22</v>
          </cell>
        </row>
        <row r="17">
          <cell r="B17">
            <v>604010000</v>
          </cell>
          <cell r="C17" t="str">
            <v>מנקו "לנהגים"</v>
          </cell>
          <cell r="D17">
            <v>11585357.779999999</v>
          </cell>
        </row>
        <row r="18">
          <cell r="B18">
            <v>604020000</v>
          </cell>
          <cell r="C18" t="str">
            <v>מנקו ל"קופאים"</v>
          </cell>
          <cell r="D18">
            <v>585559.91</v>
          </cell>
        </row>
        <row r="19">
          <cell r="B19">
            <v>604040000</v>
          </cell>
          <cell r="C19" t="str">
            <v>הנחות והחזרות</v>
          </cell>
          <cell r="D19">
            <v>579668.57999999996</v>
          </cell>
        </row>
        <row r="20">
          <cell r="B20">
            <v>606010000</v>
          </cell>
          <cell r="C20" t="str">
            <v>נסיעות דרך מח' תנועה</v>
          </cell>
          <cell r="D20">
            <v>-97553.3</v>
          </cell>
        </row>
        <row r="21">
          <cell r="B21">
            <v>606020000</v>
          </cell>
          <cell r="C21" t="str">
            <v>הסעות משרד הבטחון</v>
          </cell>
          <cell r="D21">
            <v>8.66</v>
          </cell>
        </row>
        <row r="22">
          <cell r="B22">
            <v>606030000</v>
          </cell>
          <cell r="C22" t="str">
            <v>הסעות מ.הביטחון-אילת</v>
          </cell>
          <cell r="D22">
            <v>-3.73</v>
          </cell>
        </row>
        <row r="23">
          <cell r="B23">
            <v>612010000</v>
          </cell>
          <cell r="C23" t="str">
            <v>הכנסות מפרסום</v>
          </cell>
          <cell r="D23">
            <v>-5184955.63</v>
          </cell>
        </row>
        <row r="24">
          <cell r="B24">
            <v>612020000</v>
          </cell>
          <cell r="C24" t="str">
            <v>הכנסות ממכירת מפות</v>
          </cell>
          <cell r="D24">
            <v>-16141.69</v>
          </cell>
        </row>
        <row r="25">
          <cell r="B25">
            <v>612030000</v>
          </cell>
          <cell r="C25" t="str">
            <v>מכירת חלפים משומשים</v>
          </cell>
          <cell r="D25">
            <v>-217431.2</v>
          </cell>
        </row>
        <row r="26">
          <cell r="B26">
            <v>612040000</v>
          </cell>
          <cell r="C26" t="str">
            <v>הכנסות משרותי מוסך ל</v>
          </cell>
          <cell r="D26">
            <v>-2038423.39</v>
          </cell>
        </row>
        <row r="27">
          <cell r="B27">
            <v>612050000</v>
          </cell>
          <cell r="C27" t="str">
            <v>הכנסות שונות</v>
          </cell>
          <cell r="D27">
            <v>-31983.02</v>
          </cell>
        </row>
        <row r="28">
          <cell r="B28">
            <v>612060000</v>
          </cell>
          <cell r="C28" t="str">
            <v>הכנסות משכר דירה</v>
          </cell>
          <cell r="D28">
            <v>-351126.57</v>
          </cell>
        </row>
        <row r="29">
          <cell r="B29">
            <v>612090000</v>
          </cell>
          <cell r="C29" t="str">
            <v>הכנסות ממתן שרותים ל</v>
          </cell>
          <cell r="D29">
            <v>-77114.75</v>
          </cell>
        </row>
        <row r="30">
          <cell r="B30">
            <v>612100000</v>
          </cell>
          <cell r="C30" t="str">
            <v>הכנסות מהשכרת אוטובו</v>
          </cell>
          <cell r="D30">
            <v>-676622.8</v>
          </cell>
        </row>
        <row r="31">
          <cell r="B31">
            <v>622010000</v>
          </cell>
          <cell r="C31" t="str">
            <v>דמי ניהול מחברות בנו</v>
          </cell>
          <cell r="D31">
            <v>-64773.9</v>
          </cell>
        </row>
        <row r="32">
          <cell r="B32">
            <v>622020000</v>
          </cell>
          <cell r="C32" t="str">
            <v>דמי ניהול ממטרו דן</v>
          </cell>
          <cell r="D32">
            <v>-89639.29</v>
          </cell>
        </row>
        <row r="33">
          <cell r="B33">
            <v>632010000</v>
          </cell>
          <cell r="C33" t="str">
            <v>סובסידיה בגין הנחות</v>
          </cell>
          <cell r="D33">
            <v>-130009089.56999999</v>
          </cell>
        </row>
        <row r="34">
          <cell r="B34">
            <v>632011000</v>
          </cell>
          <cell r="C34" t="str">
            <v>סובסידיה תפעולית</v>
          </cell>
          <cell r="D34">
            <v>-72954952.519999996</v>
          </cell>
        </row>
        <row r="35">
          <cell r="B35">
            <v>632012000</v>
          </cell>
          <cell r="C35" t="str">
            <v>סובסידיה בגין אוטובו</v>
          </cell>
          <cell r="D35">
            <v>-2990313.52</v>
          </cell>
        </row>
        <row r="36">
          <cell r="B36">
            <v>702010000</v>
          </cell>
          <cell r="C36" t="str">
            <v>משכורת חודשית</v>
          </cell>
          <cell r="D36">
            <v>58212319.939999998</v>
          </cell>
        </row>
        <row r="37">
          <cell r="B37">
            <v>702011000</v>
          </cell>
          <cell r="C37" t="str">
            <v>השלמת תמורה להון</v>
          </cell>
          <cell r="D37">
            <v>2034810.2</v>
          </cell>
        </row>
        <row r="38">
          <cell r="B38">
            <v>702012000</v>
          </cell>
          <cell r="C38" t="str">
            <v>גילום  תמורה להון</v>
          </cell>
          <cell r="D38">
            <v>2065162.63</v>
          </cell>
        </row>
        <row r="39">
          <cell r="B39">
            <v>702013000</v>
          </cell>
          <cell r="C39" t="str">
            <v>הפרשה עבור עליית שכר</v>
          </cell>
          <cell r="D39">
            <v>-2589724.54</v>
          </cell>
        </row>
        <row r="40">
          <cell r="B40">
            <v>702020000</v>
          </cell>
          <cell r="C40" t="str">
            <v>שעות נוספות</v>
          </cell>
          <cell r="D40">
            <v>23287074.289999999</v>
          </cell>
        </row>
        <row r="41">
          <cell r="B41">
            <v>702030000</v>
          </cell>
          <cell r="C41" t="str">
            <v>פרמיה לנהגים</v>
          </cell>
          <cell r="D41">
            <v>11614257.01</v>
          </cell>
        </row>
        <row r="42">
          <cell r="B42">
            <v>702040000</v>
          </cell>
          <cell r="C42" t="str">
            <v>משכורת י"ג</v>
          </cell>
          <cell r="D42">
            <v>3874681.24</v>
          </cell>
        </row>
        <row r="43">
          <cell r="B43">
            <v>702060000</v>
          </cell>
          <cell r="C43" t="str">
            <v>אחזקת רכב</v>
          </cell>
          <cell r="D43">
            <v>890559.16</v>
          </cell>
        </row>
        <row r="44">
          <cell r="B44">
            <v>702070000</v>
          </cell>
          <cell r="C44" t="str">
            <v>אשל</v>
          </cell>
          <cell r="D44">
            <v>-9.2100000000000009</v>
          </cell>
        </row>
        <row r="45">
          <cell r="B45">
            <v>702080000</v>
          </cell>
          <cell r="C45" t="str">
            <v>הפרשה למשכורת 13</v>
          </cell>
          <cell r="D45">
            <v>-95299.13</v>
          </cell>
        </row>
        <row r="46">
          <cell r="B46">
            <v>702100000</v>
          </cell>
          <cell r="C46" t="str">
            <v>תשלום טלפון</v>
          </cell>
          <cell r="D46">
            <v>257845.86</v>
          </cell>
        </row>
        <row r="47">
          <cell r="B47">
            <v>702110000</v>
          </cell>
          <cell r="C47" t="str">
            <v>שווי ביטוח מחלות קשו</v>
          </cell>
          <cell r="D47">
            <v>165200.93</v>
          </cell>
        </row>
        <row r="48">
          <cell r="B48">
            <v>702120000</v>
          </cell>
          <cell r="C48" t="str">
            <v>שווי ביטוח בריאות</v>
          </cell>
          <cell r="D48">
            <v>101069.83</v>
          </cell>
        </row>
        <row r="49">
          <cell r="B49">
            <v>702200000</v>
          </cell>
          <cell r="C49" t="str">
            <v>יין לחג כולל גילום מ</v>
          </cell>
          <cell r="D49">
            <v>1464674.77</v>
          </cell>
        </row>
        <row r="50">
          <cell r="B50">
            <v>702210000</v>
          </cell>
          <cell r="C50" t="str">
            <v>קיטנה - גילום מס</v>
          </cell>
          <cell r="D50">
            <v>82195.25</v>
          </cell>
        </row>
        <row r="51">
          <cell r="B51">
            <v>702230000</v>
          </cell>
          <cell r="C51" t="str">
            <v>מתנת יום הולדת - גיל</v>
          </cell>
          <cell r="D51">
            <v>87084.58</v>
          </cell>
        </row>
        <row r="52">
          <cell r="B52">
            <v>702240000</v>
          </cell>
          <cell r="C52" t="str">
            <v>שווי רכב הנהלה</v>
          </cell>
          <cell r="D52">
            <v>1161009.53</v>
          </cell>
        </row>
        <row r="53">
          <cell r="B53">
            <v>702250000</v>
          </cell>
          <cell r="C53" t="str">
            <v>גילום טלפון</v>
          </cell>
          <cell r="D53">
            <v>339837.79</v>
          </cell>
        </row>
        <row r="54">
          <cell r="B54">
            <v>702260000</v>
          </cell>
          <cell r="C54" t="str">
            <v>שווי וגילום ריבית ע.</v>
          </cell>
          <cell r="D54">
            <v>487065.61</v>
          </cell>
        </row>
        <row r="55">
          <cell r="B55">
            <v>702270000</v>
          </cell>
          <cell r="C55" t="str">
            <v>ריבית עזרה הדדית</v>
          </cell>
          <cell r="D55">
            <v>39119.06</v>
          </cell>
        </row>
        <row r="56">
          <cell r="B56">
            <v>702280000</v>
          </cell>
          <cell r="C56" t="str">
            <v>שווי לימודים גבוהים</v>
          </cell>
          <cell r="D56">
            <v>178685.28</v>
          </cell>
        </row>
        <row r="57">
          <cell r="B57">
            <v>702290000</v>
          </cell>
          <cell r="C57" t="str">
            <v>שווי מנקו קופאים</v>
          </cell>
          <cell r="D57">
            <v>126210.02</v>
          </cell>
        </row>
        <row r="58">
          <cell r="B58">
            <v>702300000</v>
          </cell>
          <cell r="C58" t="str">
            <v>זקיפות שווי חברים</v>
          </cell>
          <cell r="D58">
            <v>-7208726.9000000004</v>
          </cell>
        </row>
        <row r="59">
          <cell r="B59">
            <v>702310000</v>
          </cell>
          <cell r="C59" t="str">
            <v>שווי כרטיס נסיעה חופ</v>
          </cell>
          <cell r="D59">
            <v>1219482.92</v>
          </cell>
        </row>
        <row r="60">
          <cell r="B60">
            <v>702320000</v>
          </cell>
          <cell r="C60" t="str">
            <v>שווי הבראת חורף</v>
          </cell>
          <cell r="D60">
            <v>549667.92000000004</v>
          </cell>
        </row>
        <row r="61">
          <cell r="B61">
            <v>702330000</v>
          </cell>
          <cell r="C61" t="str">
            <v>שווי ביגוד</v>
          </cell>
          <cell r="D61">
            <v>643161.93000000005</v>
          </cell>
        </row>
        <row r="62">
          <cell r="B62">
            <v>702340000</v>
          </cell>
          <cell r="C62" t="str">
            <v>שווי מנקו לגילום</v>
          </cell>
          <cell r="D62">
            <v>1103773.48</v>
          </cell>
        </row>
        <row r="63">
          <cell r="B63">
            <v>702350000</v>
          </cell>
          <cell r="C63" t="str">
            <v>שווי מאמץ קיץ חברים</v>
          </cell>
          <cell r="D63">
            <v>13853.13</v>
          </cell>
        </row>
        <row r="64">
          <cell r="B64">
            <v>702360000</v>
          </cell>
          <cell r="C64" t="str">
            <v>שווי טלפון נייד</v>
          </cell>
          <cell r="D64">
            <v>61874.95</v>
          </cell>
        </row>
        <row r="65">
          <cell r="B65">
            <v>702370000</v>
          </cell>
          <cell r="C65" t="str">
            <v>שווי מאמץ חורף</v>
          </cell>
          <cell r="D65">
            <v>21007.53</v>
          </cell>
        </row>
        <row r="66">
          <cell r="B66">
            <v>702400000</v>
          </cell>
          <cell r="C66" t="str">
            <v>מס בגין פיצויים מחבר</v>
          </cell>
          <cell r="D66">
            <v>1752706.65</v>
          </cell>
        </row>
        <row r="67">
          <cell r="B67">
            <v>703010000</v>
          </cell>
          <cell r="C67" t="str">
            <v>השאלת עובדים לחברה ה</v>
          </cell>
          <cell r="D67">
            <v>-560587.88</v>
          </cell>
        </row>
        <row r="68">
          <cell r="B68">
            <v>703020000</v>
          </cell>
          <cell r="C68" t="str">
            <v>השאלת עובדי חוץ</v>
          </cell>
          <cell r="D68">
            <v>-309243.90000000002</v>
          </cell>
        </row>
        <row r="69">
          <cell r="B69">
            <v>703030000</v>
          </cell>
          <cell r="C69" t="str">
            <v>תגמולי מילואים-חברים</v>
          </cell>
          <cell r="D69">
            <v>-1107515.32</v>
          </cell>
        </row>
        <row r="70">
          <cell r="B70">
            <v>703100000</v>
          </cell>
          <cell r="C70" t="str">
            <v>פנסיית נכות ע"ח דן</v>
          </cell>
          <cell r="D70">
            <v>1773991.86</v>
          </cell>
        </row>
        <row r="71">
          <cell r="B71">
            <v>703110000</v>
          </cell>
          <cell r="C71" t="str">
            <v>יין לחג פנסיונרים ע"</v>
          </cell>
          <cell r="D71">
            <v>2013577.61</v>
          </cell>
        </row>
        <row r="72">
          <cell r="B72">
            <v>703120000</v>
          </cell>
          <cell r="C72" t="str">
            <v>עתון פנסיונרים ע"ח "</v>
          </cell>
          <cell r="D72">
            <v>3327687.26</v>
          </cell>
        </row>
        <row r="73">
          <cell r="B73">
            <v>703130000</v>
          </cell>
          <cell r="C73" t="str">
            <v>שווי הבראת חורף פנס'</v>
          </cell>
          <cell r="D73">
            <v>91771.13</v>
          </cell>
        </row>
        <row r="74">
          <cell r="B74">
            <v>703150000</v>
          </cell>
          <cell r="C74" t="str">
            <v>קדם פרישה</v>
          </cell>
          <cell r="D74">
            <v>4341071.49</v>
          </cell>
        </row>
        <row r="75">
          <cell r="B75">
            <v>703200000</v>
          </cell>
          <cell r="C75" t="str">
            <v>טלפון חברים</v>
          </cell>
          <cell r="D75">
            <v>48608.14</v>
          </cell>
        </row>
        <row r="76">
          <cell r="B76">
            <v>703300000</v>
          </cell>
          <cell r="C76" t="str">
            <v>זקיפות שווי פנסיונרי</v>
          </cell>
          <cell r="D76">
            <v>-1693809.19</v>
          </cell>
        </row>
        <row r="77">
          <cell r="B77">
            <v>704010000</v>
          </cell>
          <cell r="C77" t="str">
            <v>משכורת חודשית</v>
          </cell>
          <cell r="D77">
            <v>78525471.909999996</v>
          </cell>
        </row>
        <row r="78">
          <cell r="B78">
            <v>704020000</v>
          </cell>
          <cell r="C78" t="str">
            <v>שעות נוספות</v>
          </cell>
          <cell r="D78">
            <v>43070230.020000003</v>
          </cell>
        </row>
        <row r="79">
          <cell r="B79">
            <v>704030000</v>
          </cell>
          <cell r="C79" t="str">
            <v>פרמיה לנהגים</v>
          </cell>
          <cell r="D79">
            <v>18881379.739999998</v>
          </cell>
        </row>
        <row r="80">
          <cell r="B80">
            <v>704040000</v>
          </cell>
          <cell r="C80" t="str">
            <v>דמי חג</v>
          </cell>
          <cell r="D80">
            <v>3582222.56</v>
          </cell>
        </row>
        <row r="81">
          <cell r="B81">
            <v>704060000</v>
          </cell>
          <cell r="C81" t="str">
            <v>אחזקת רכב</v>
          </cell>
          <cell r="D81">
            <v>333595.53000000003</v>
          </cell>
        </row>
        <row r="82">
          <cell r="B82">
            <v>704080000</v>
          </cell>
          <cell r="C82" t="str">
            <v>הפרשה למשכורת 13 שכי</v>
          </cell>
          <cell r="D82">
            <v>-84459.13</v>
          </cell>
        </row>
        <row r="83">
          <cell r="B83">
            <v>704100000</v>
          </cell>
          <cell r="C83" t="str">
            <v>תשלום טלפון</v>
          </cell>
          <cell r="D83">
            <v>43496.81</v>
          </cell>
        </row>
        <row r="84">
          <cell r="B84">
            <v>704101000</v>
          </cell>
          <cell r="C84" t="str">
            <v>הוצאות שכר מיוחדים</v>
          </cell>
          <cell r="D84">
            <v>5141443.3099999996</v>
          </cell>
        </row>
        <row r="85">
          <cell r="B85">
            <v>704120000</v>
          </cell>
          <cell r="C85" t="str">
            <v>שווי וגילום מס מיוחד</v>
          </cell>
          <cell r="D85">
            <v>-287797.46000000002</v>
          </cell>
        </row>
        <row r="86">
          <cell r="B86">
            <v>704121000</v>
          </cell>
          <cell r="C86" t="str">
            <v>יין לחג מיוחדים שווי</v>
          </cell>
          <cell r="D86">
            <v>21848.22</v>
          </cell>
        </row>
        <row r="87">
          <cell r="B87">
            <v>704122000</v>
          </cell>
          <cell r="C87" t="str">
            <v>רכב - גילום מס</v>
          </cell>
          <cell r="D87">
            <v>252958.65</v>
          </cell>
        </row>
        <row r="88">
          <cell r="B88">
            <v>704122100</v>
          </cell>
          <cell r="C88" t="str">
            <v>שווי טלפון נייד</v>
          </cell>
          <cell r="D88">
            <v>4878.1400000000003</v>
          </cell>
        </row>
        <row r="89">
          <cell r="B89">
            <v>704123000</v>
          </cell>
          <cell r="C89" t="str">
            <v>ביטוח שיניים - גילום</v>
          </cell>
          <cell r="D89">
            <v>947.54</v>
          </cell>
        </row>
        <row r="90">
          <cell r="B90">
            <v>704124000</v>
          </cell>
          <cell r="C90" t="str">
            <v>שווי כרטיס נסיעה חופ</v>
          </cell>
          <cell r="D90">
            <v>6705.76</v>
          </cell>
        </row>
        <row r="91">
          <cell r="B91">
            <v>704125000</v>
          </cell>
          <cell r="C91" t="str">
            <v>שווי ביגוד לצורך מס</v>
          </cell>
          <cell r="D91">
            <v>8250</v>
          </cell>
        </row>
        <row r="92">
          <cell r="B92">
            <v>704127000</v>
          </cell>
          <cell r="C92" t="str">
            <v>ש.+גילום י.הו מיוחדי</v>
          </cell>
          <cell r="D92">
            <v>269.8</v>
          </cell>
        </row>
        <row r="93">
          <cell r="B93">
            <v>704128000</v>
          </cell>
          <cell r="C93" t="str">
            <v>שווי+גילום טלפון מיו</v>
          </cell>
          <cell r="D93">
            <v>46727.64</v>
          </cell>
        </row>
        <row r="94">
          <cell r="B94">
            <v>704130000</v>
          </cell>
          <cell r="C94" t="str">
            <v>שווי רכב מעודה</v>
          </cell>
          <cell r="D94">
            <v>11843.67</v>
          </cell>
        </row>
        <row r="95">
          <cell r="B95">
            <v>704131000</v>
          </cell>
          <cell r="C95" t="str">
            <v>זקיפות שווי מעודה</v>
          </cell>
          <cell r="D95">
            <v>-11843.67</v>
          </cell>
        </row>
        <row r="96">
          <cell r="B96">
            <v>704200000</v>
          </cell>
          <cell r="C96" t="str">
            <v>יין לחג - גילום מס</v>
          </cell>
          <cell r="D96">
            <v>1873643.17</v>
          </cell>
        </row>
        <row r="97">
          <cell r="B97">
            <v>704210000</v>
          </cell>
          <cell r="C97" t="str">
            <v>קיטנה-גילום מס</v>
          </cell>
          <cell r="D97">
            <v>64070.559999999998</v>
          </cell>
        </row>
        <row r="98">
          <cell r="B98">
            <v>704230000</v>
          </cell>
          <cell r="C98" t="str">
            <v>מתנת יום הולדת-גילום</v>
          </cell>
          <cell r="D98">
            <v>119108.49</v>
          </cell>
        </row>
        <row r="99">
          <cell r="B99">
            <v>704240000</v>
          </cell>
          <cell r="C99" t="str">
            <v>שווי רכב</v>
          </cell>
          <cell r="D99">
            <v>23687.35</v>
          </cell>
        </row>
        <row r="100">
          <cell r="B100">
            <v>704250000</v>
          </cell>
          <cell r="C100" t="str">
            <v>גילום טלפון</v>
          </cell>
          <cell r="D100">
            <v>55102.78</v>
          </cell>
        </row>
        <row r="101">
          <cell r="B101">
            <v>704290000</v>
          </cell>
          <cell r="C101" t="str">
            <v>שווי מנקו קופאים</v>
          </cell>
          <cell r="D101">
            <v>24571.21</v>
          </cell>
        </row>
        <row r="102">
          <cell r="B102">
            <v>704300000</v>
          </cell>
          <cell r="C102" t="str">
            <v>זקיפות שווי שכירים</v>
          </cell>
          <cell r="D102">
            <v>-8244842.9699999997</v>
          </cell>
        </row>
        <row r="103">
          <cell r="B103">
            <v>704310000</v>
          </cell>
          <cell r="C103" t="str">
            <v>שווי כרטיס נסיעה חופ</v>
          </cell>
          <cell r="D103">
            <v>1917437.66</v>
          </cell>
        </row>
        <row r="104">
          <cell r="B104">
            <v>704320000</v>
          </cell>
          <cell r="C104" t="str">
            <v>שווי הבראת חורף</v>
          </cell>
          <cell r="D104">
            <v>468888.17</v>
          </cell>
        </row>
        <row r="105">
          <cell r="B105">
            <v>704330000</v>
          </cell>
          <cell r="C105" t="str">
            <v>שווי ביגוד</v>
          </cell>
          <cell r="D105">
            <v>806753.64</v>
          </cell>
        </row>
        <row r="106">
          <cell r="B106">
            <v>704340000</v>
          </cell>
          <cell r="C106" t="str">
            <v>שווי מנקו לגילום</v>
          </cell>
          <cell r="D106">
            <v>2403158.64</v>
          </cell>
        </row>
        <row r="107">
          <cell r="B107">
            <v>704350000</v>
          </cell>
          <cell r="C107" t="str">
            <v>שווי ביטוח שיניים</v>
          </cell>
          <cell r="D107">
            <v>1110493.97</v>
          </cell>
        </row>
        <row r="108">
          <cell r="B108">
            <v>704360000</v>
          </cell>
          <cell r="C108" t="str">
            <v>שווי מאמץ קיץ - שכיר</v>
          </cell>
          <cell r="D108">
            <v>15473.87</v>
          </cell>
        </row>
        <row r="109">
          <cell r="B109">
            <v>704370000</v>
          </cell>
          <cell r="C109" t="str">
            <v>שווי טלפון נייד</v>
          </cell>
          <cell r="D109">
            <v>12845.32</v>
          </cell>
        </row>
        <row r="110">
          <cell r="B110">
            <v>704380000</v>
          </cell>
          <cell r="C110" t="str">
            <v>שווי לימודים גבוהים</v>
          </cell>
          <cell r="D110">
            <v>4000</v>
          </cell>
        </row>
        <row r="111">
          <cell r="B111">
            <v>705010000</v>
          </cell>
          <cell r="C111" t="str">
            <v>השאלת עובדים לחברה ה</v>
          </cell>
          <cell r="D111">
            <v>-259133.85</v>
          </cell>
        </row>
        <row r="112">
          <cell r="B112">
            <v>705011000</v>
          </cell>
          <cell r="C112" t="str">
            <v>השאלת עובדים מיוניטד</v>
          </cell>
          <cell r="D112">
            <v>814359.59</v>
          </cell>
        </row>
        <row r="113">
          <cell r="B113">
            <v>705030000</v>
          </cell>
          <cell r="C113" t="str">
            <v>תגמולי מילואים-שכירי</v>
          </cell>
          <cell r="D113">
            <v>-1377041.51</v>
          </cell>
        </row>
        <row r="114">
          <cell r="B114">
            <v>712100000</v>
          </cell>
          <cell r="C114" t="str">
            <v>הפרשות לקרן  הגמלאות</v>
          </cell>
          <cell r="D114">
            <v>14181237.68</v>
          </cell>
        </row>
        <row r="115">
          <cell r="B115">
            <v>712110000</v>
          </cell>
          <cell r="C115" t="str">
            <v>פיצויי פרישה</v>
          </cell>
          <cell r="D115">
            <v>194643.04</v>
          </cell>
        </row>
        <row r="116">
          <cell r="B116">
            <v>712140000</v>
          </cell>
          <cell r="C116" t="str">
            <v>הפרשה לפיצויים</v>
          </cell>
          <cell r="D116">
            <v>-11140279.869999999</v>
          </cell>
        </row>
        <row r="117">
          <cell r="B117">
            <v>712200000</v>
          </cell>
          <cell r="C117" t="str">
            <v>ביטוח לאומי</v>
          </cell>
          <cell r="D117">
            <v>6760640.6399999997</v>
          </cell>
        </row>
        <row r="118">
          <cell r="B118">
            <v>712300000</v>
          </cell>
          <cell r="C118" t="str">
            <v>קרן השתלמות חברים</v>
          </cell>
          <cell r="D118">
            <v>5322871.28</v>
          </cell>
        </row>
        <row r="119">
          <cell r="B119">
            <v>712400000</v>
          </cell>
          <cell r="C119" t="str">
            <v>הבראה חברים</v>
          </cell>
          <cell r="D119">
            <v>4360412.07</v>
          </cell>
        </row>
        <row r="120">
          <cell r="B120">
            <v>712500000</v>
          </cell>
          <cell r="C120" t="str">
            <v>ביטוח שיניים-גילום מ</v>
          </cell>
          <cell r="D120">
            <v>960344.84</v>
          </cell>
        </row>
        <row r="121">
          <cell r="B121">
            <v>712510000</v>
          </cell>
          <cell r="C121" t="str">
            <v>ביטוח שיניים</v>
          </cell>
          <cell r="D121">
            <v>963568.62</v>
          </cell>
        </row>
        <row r="122">
          <cell r="B122">
            <v>712600000</v>
          </cell>
          <cell r="C122" t="str">
            <v>הפרשה לגילום ריבית ל</v>
          </cell>
          <cell r="D122">
            <v>2962264.81</v>
          </cell>
        </row>
        <row r="123">
          <cell r="B123">
            <v>712700000</v>
          </cell>
          <cell r="C123" t="str">
            <v>הפרשה לחופש וימי מחל</v>
          </cell>
          <cell r="D123">
            <v>274563.05</v>
          </cell>
        </row>
        <row r="124">
          <cell r="B124">
            <v>712800000</v>
          </cell>
          <cell r="C124" t="str">
            <v>הפרשה להבראה חברים</v>
          </cell>
          <cell r="D124">
            <v>-660742.11</v>
          </cell>
        </row>
        <row r="125">
          <cell r="B125">
            <v>712900000</v>
          </cell>
          <cell r="C125" t="str">
            <v>עדכון הפרשה לפנסיה מ</v>
          </cell>
          <cell r="D125">
            <v>766224</v>
          </cell>
        </row>
        <row r="126">
          <cell r="B126">
            <v>713010000</v>
          </cell>
          <cell r="C126" t="str">
            <v>הבראה פנסיונרים עד ג</v>
          </cell>
          <cell r="D126">
            <v>2779176.23</v>
          </cell>
        </row>
        <row r="127">
          <cell r="B127">
            <v>713020000</v>
          </cell>
          <cell r="C127" t="str">
            <v>ביטוח לאומי פנסיונרי</v>
          </cell>
          <cell r="D127">
            <v>228864.75</v>
          </cell>
        </row>
        <row r="128">
          <cell r="B128">
            <v>713040000</v>
          </cell>
          <cell r="C128" t="str">
            <v>פנסיה לאלמנות חברים</v>
          </cell>
          <cell r="D128">
            <v>83264.7</v>
          </cell>
        </row>
        <row r="129">
          <cell r="B129">
            <v>714100000</v>
          </cell>
          <cell r="C129" t="str">
            <v>הפרשות לקופות תגמולי</v>
          </cell>
          <cell r="D129">
            <v>7236050.6200000001</v>
          </cell>
        </row>
        <row r="130">
          <cell r="B130">
            <v>714110000</v>
          </cell>
          <cell r="C130" t="str">
            <v>פיצויים</v>
          </cell>
          <cell r="D130">
            <v>7509780.04</v>
          </cell>
        </row>
        <row r="131">
          <cell r="B131">
            <v>714130000</v>
          </cell>
          <cell r="C131" t="str">
            <v>פנסיה תקציבית שכירים</v>
          </cell>
          <cell r="D131">
            <v>497898.94</v>
          </cell>
        </row>
        <row r="132">
          <cell r="B132">
            <v>714200000</v>
          </cell>
          <cell r="C132" t="str">
            <v>בטוח לאומי</v>
          </cell>
          <cell r="D132">
            <v>9385983.8900000006</v>
          </cell>
        </row>
        <row r="133">
          <cell r="B133">
            <v>714300000</v>
          </cell>
          <cell r="C133" t="str">
            <v>קרן השתלמות</v>
          </cell>
          <cell r="D133">
            <v>4320874.78</v>
          </cell>
        </row>
        <row r="134">
          <cell r="B134">
            <v>714400000</v>
          </cell>
          <cell r="C134" t="str">
            <v>הבראה שכירים</v>
          </cell>
          <cell r="D134">
            <v>4614911.9400000004</v>
          </cell>
        </row>
        <row r="135">
          <cell r="B135">
            <v>714700000</v>
          </cell>
          <cell r="C135" t="str">
            <v>הפרשה לחופש וימי מחל</v>
          </cell>
          <cell r="D135">
            <v>927338.3</v>
          </cell>
        </row>
        <row r="136">
          <cell r="B136">
            <v>714800000</v>
          </cell>
          <cell r="C136" t="str">
            <v>ביטוח שיניים שכירים</v>
          </cell>
          <cell r="D136">
            <v>1110493.97</v>
          </cell>
        </row>
        <row r="137">
          <cell r="B137">
            <v>720100000</v>
          </cell>
          <cell r="C137" t="str">
            <v>סולר בצובר</v>
          </cell>
          <cell r="D137">
            <v>63879910.350000001</v>
          </cell>
        </row>
        <row r="138">
          <cell r="B138">
            <v>720110000</v>
          </cell>
          <cell r="C138" t="str">
            <v>סולר בדרכים</v>
          </cell>
          <cell r="D138">
            <v>808430.09</v>
          </cell>
        </row>
        <row r="139">
          <cell r="B139">
            <v>720120000</v>
          </cell>
          <cell r="C139" t="str">
            <v>בנזין</v>
          </cell>
          <cell r="D139">
            <v>585981.03</v>
          </cell>
        </row>
        <row r="140">
          <cell r="B140">
            <v>720200000</v>
          </cell>
          <cell r="C140" t="str">
            <v>שמנים</v>
          </cell>
          <cell r="D140">
            <v>1477971.52</v>
          </cell>
        </row>
        <row r="141">
          <cell r="B141">
            <v>720300000</v>
          </cell>
          <cell r="C141" t="str">
            <v>מים מטופלים</v>
          </cell>
          <cell r="D141">
            <v>344303.46</v>
          </cell>
        </row>
        <row r="142">
          <cell r="B142">
            <v>720400000</v>
          </cell>
          <cell r="C142" t="str">
            <v>הכנסות דלק יונייטד ט</v>
          </cell>
          <cell r="D142">
            <v>-1542793.71</v>
          </cell>
        </row>
        <row r="143">
          <cell r="B143">
            <v>720500000</v>
          </cell>
          <cell r="C143" t="str">
            <v>הכנסות דלק - ד.ר.ת(א</v>
          </cell>
          <cell r="D143">
            <v>-1066092.3799999999</v>
          </cell>
        </row>
        <row r="144">
          <cell r="B144">
            <v>722101000</v>
          </cell>
          <cell r="C144" t="str">
            <v>חלקי חילוף חו"ל-מאן</v>
          </cell>
          <cell r="D144">
            <v>10012441.539999999</v>
          </cell>
        </row>
        <row r="145">
          <cell r="B145">
            <v>722102000</v>
          </cell>
          <cell r="C145" t="str">
            <v>חלקי חילוף חו"ל -אחר</v>
          </cell>
          <cell r="D145">
            <v>4125445.35</v>
          </cell>
        </row>
        <row r="146">
          <cell r="B146">
            <v>722103000</v>
          </cell>
          <cell r="C146" t="str">
            <v>החזרי תביעות חו"ל</v>
          </cell>
          <cell r="D146">
            <v>-1355824.3</v>
          </cell>
        </row>
        <row r="147">
          <cell r="B147">
            <v>722104000</v>
          </cell>
          <cell r="C147" t="str">
            <v>חלקי חילוף בארץ</v>
          </cell>
          <cell r="D147">
            <v>6723150.3200000003</v>
          </cell>
        </row>
        <row r="148">
          <cell r="B148">
            <v>722105000</v>
          </cell>
          <cell r="C148" t="str">
            <v>שמשות לחלונות</v>
          </cell>
          <cell r="D148">
            <v>401432.46</v>
          </cell>
        </row>
        <row r="149">
          <cell r="B149">
            <v>722107000</v>
          </cell>
          <cell r="C149" t="str">
            <v>מצברים וחומצה</v>
          </cell>
          <cell r="D149">
            <v>535230.36</v>
          </cell>
        </row>
        <row r="150">
          <cell r="B150">
            <v>722110000</v>
          </cell>
          <cell r="C150" t="str">
            <v>שינוי במלאי חלקי חיל</v>
          </cell>
          <cell r="D150">
            <v>340176.41</v>
          </cell>
        </row>
        <row r="151">
          <cell r="B151">
            <v>722202000</v>
          </cell>
          <cell r="C151" t="str">
            <v>צמיגים חדשים - ארץ</v>
          </cell>
          <cell r="D151">
            <v>2712476.91</v>
          </cell>
        </row>
        <row r="152">
          <cell r="B152">
            <v>722204000</v>
          </cell>
          <cell r="C152" t="str">
            <v>חידוש צמיגים</v>
          </cell>
          <cell r="D152">
            <v>367799.61</v>
          </cell>
        </row>
        <row r="153">
          <cell r="B153">
            <v>722301000</v>
          </cell>
          <cell r="C153" t="str">
            <v>עבודות ותיקוני ח.-חש</v>
          </cell>
          <cell r="D153">
            <v>112369.18</v>
          </cell>
        </row>
        <row r="154">
          <cell r="B154">
            <v>722301100</v>
          </cell>
          <cell r="C154" t="str">
            <v>עבודות ות. חוץ-מכונא</v>
          </cell>
          <cell r="D154">
            <v>299101.78000000003</v>
          </cell>
        </row>
        <row r="155">
          <cell r="B155">
            <v>722301200</v>
          </cell>
          <cell r="C155" t="str">
            <v>עבודות ות. חוץ-מנועי</v>
          </cell>
          <cell r="D155">
            <v>447588.09</v>
          </cell>
        </row>
        <row r="156">
          <cell r="B156">
            <v>722301300</v>
          </cell>
          <cell r="C156" t="str">
            <v>עבודות ות. חוץ-גירים</v>
          </cell>
          <cell r="D156">
            <v>141386.9</v>
          </cell>
        </row>
        <row r="157">
          <cell r="B157">
            <v>722301400</v>
          </cell>
          <cell r="C157" t="str">
            <v>עבודות ות. חוץ-מסנני</v>
          </cell>
          <cell r="D157">
            <v>344860.86</v>
          </cell>
        </row>
        <row r="158">
          <cell r="B158">
            <v>722301500</v>
          </cell>
          <cell r="C158" t="str">
            <v>עבודות ות. חוץ-מזוג</v>
          </cell>
          <cell r="D158">
            <v>102916.73</v>
          </cell>
        </row>
        <row r="159">
          <cell r="B159">
            <v>722301600</v>
          </cell>
          <cell r="C159" t="str">
            <v>עבודות ות. חוץ-משאבו</v>
          </cell>
          <cell r="D159">
            <v>133203.06</v>
          </cell>
        </row>
        <row r="160">
          <cell r="B160">
            <v>722302000</v>
          </cell>
          <cell r="C160" t="str">
            <v>תיקוני חוץ לתאונות</v>
          </cell>
          <cell r="D160">
            <v>642637.13</v>
          </cell>
        </row>
        <row r="161">
          <cell r="B161">
            <v>722302200</v>
          </cell>
          <cell r="C161" t="str">
            <v>השתתפות עצמית נהגים</v>
          </cell>
          <cell r="D161">
            <v>-399063.28</v>
          </cell>
        </row>
        <row r="162">
          <cell r="B162">
            <v>722303000</v>
          </cell>
          <cell r="C162" t="str">
            <v>שיפוץ חוץ למרכבים</v>
          </cell>
          <cell r="D162">
            <v>777771.04</v>
          </cell>
        </row>
        <row r="163">
          <cell r="B163">
            <v>724101000</v>
          </cell>
          <cell r="C163" t="str">
            <v>בגדי עבודה</v>
          </cell>
          <cell r="D163">
            <v>169054.87</v>
          </cell>
        </row>
        <row r="164">
          <cell r="B164">
            <v>724102000</v>
          </cell>
          <cell r="C164" t="str">
            <v>ביגוד ייצוגי נהגים</v>
          </cell>
          <cell r="D164">
            <v>32641.23</v>
          </cell>
        </row>
        <row r="165">
          <cell r="B165">
            <v>724201000</v>
          </cell>
          <cell r="C165" t="str">
            <v>נקיון ע" קבלני משנה</v>
          </cell>
          <cell r="D165">
            <v>10858774.68</v>
          </cell>
        </row>
        <row r="166">
          <cell r="B166">
            <v>724202000</v>
          </cell>
          <cell r="C166" t="str">
            <v>חמרי ניקוי</v>
          </cell>
          <cell r="D166">
            <v>306110.56</v>
          </cell>
        </row>
        <row r="167">
          <cell r="B167">
            <v>724203000</v>
          </cell>
          <cell r="C167" t="str">
            <v>כלי עבודה</v>
          </cell>
          <cell r="D167">
            <v>323116.01</v>
          </cell>
        </row>
        <row r="168">
          <cell r="B168">
            <v>724204000</v>
          </cell>
          <cell r="C168" t="str">
            <v>כלי עבודה אישים במוס</v>
          </cell>
          <cell r="D168">
            <v>4812.63</v>
          </cell>
        </row>
        <row r="169">
          <cell r="B169">
            <v>724205000</v>
          </cell>
          <cell r="C169" t="str">
            <v>חומרי בינוי ואינסטול</v>
          </cell>
          <cell r="D169">
            <v>435.71</v>
          </cell>
        </row>
        <row r="170">
          <cell r="B170">
            <v>724205100</v>
          </cell>
          <cell r="C170" t="str">
            <v>חומרי בינוי וחשמל תו</v>
          </cell>
          <cell r="D170">
            <v>13718.24</v>
          </cell>
        </row>
        <row r="171">
          <cell r="B171">
            <v>724206000</v>
          </cell>
          <cell r="C171" t="str">
            <v>אחזקת ציוד</v>
          </cell>
          <cell r="D171">
            <v>81230.47</v>
          </cell>
        </row>
        <row r="172">
          <cell r="B172">
            <v>724301000</v>
          </cell>
          <cell r="C172" t="str">
            <v>כיבודים אגף תו"פ</v>
          </cell>
          <cell r="D172">
            <v>4675754.67</v>
          </cell>
        </row>
        <row r="173">
          <cell r="B173">
            <v>724301100</v>
          </cell>
          <cell r="C173" t="str">
            <v>כיבודים א.תו"פ-חמרים</v>
          </cell>
          <cell r="D173">
            <v>104727.7</v>
          </cell>
        </row>
        <row r="174">
          <cell r="B174">
            <v>724302000</v>
          </cell>
          <cell r="C174" t="str">
            <v>הכנסות ממכירת תלושים</v>
          </cell>
          <cell r="D174">
            <v>-1523341.92</v>
          </cell>
        </row>
        <row r="175">
          <cell r="B175">
            <v>724402000</v>
          </cell>
          <cell r="C175" t="str">
            <v>ארנונה ומים</v>
          </cell>
          <cell r="D175">
            <v>-11475.89</v>
          </cell>
        </row>
        <row r="176">
          <cell r="B176">
            <v>726101000</v>
          </cell>
          <cell r="C176" t="str">
            <v>ביטוח אוטובוסים חובה</v>
          </cell>
          <cell r="D176">
            <v>27399730.670000002</v>
          </cell>
        </row>
        <row r="177">
          <cell r="B177">
            <v>726201000</v>
          </cell>
          <cell r="C177" t="str">
            <v>תשלומים בגין נזקים ו</v>
          </cell>
          <cell r="D177">
            <v>4936719.2300000004</v>
          </cell>
        </row>
        <row r="178">
          <cell r="B178">
            <v>726203000</v>
          </cell>
          <cell r="C178" t="str">
            <v>תקבולים מחברות ביטוח</v>
          </cell>
          <cell r="D178">
            <v>-356352.64</v>
          </cell>
        </row>
        <row r="179">
          <cell r="B179">
            <v>732101000</v>
          </cell>
          <cell r="C179" t="str">
            <v>שכירות תמח"ת</v>
          </cell>
          <cell r="D179">
            <v>16243058.119999999</v>
          </cell>
        </row>
        <row r="180">
          <cell r="B180">
            <v>732102000</v>
          </cell>
          <cell r="C180" t="str">
            <v>אחזקת תחנות ומוסכים</v>
          </cell>
          <cell r="D180">
            <v>698256.95</v>
          </cell>
        </row>
        <row r="181">
          <cell r="B181">
            <v>732103000</v>
          </cell>
          <cell r="C181" t="str">
            <v>ארנונה,מים ומיסי תנו</v>
          </cell>
          <cell r="D181">
            <v>9111406.4600000009</v>
          </cell>
        </row>
        <row r="182">
          <cell r="B182">
            <v>732104000</v>
          </cell>
          <cell r="C182" t="str">
            <v>דמי שמוש מסופי תנועה</v>
          </cell>
          <cell r="D182">
            <v>5483.17</v>
          </cell>
        </row>
        <row r="183">
          <cell r="B183">
            <v>732105000</v>
          </cell>
          <cell r="C183" t="str">
            <v>שרות מכשירי קשר</v>
          </cell>
          <cell r="D183">
            <v>507795.7</v>
          </cell>
        </row>
        <row r="184">
          <cell r="B184">
            <v>732105100</v>
          </cell>
          <cell r="C184" t="str">
            <v>תקשורת -חמרים מתכלים</v>
          </cell>
          <cell r="D184">
            <v>-680.26</v>
          </cell>
        </row>
        <row r="185">
          <cell r="B185">
            <v>732106000</v>
          </cell>
          <cell r="C185" t="str">
            <v>שכירות ואחזקת מסופי</v>
          </cell>
          <cell r="D185">
            <v>2367259.8199999998</v>
          </cell>
        </row>
        <row r="186">
          <cell r="B186">
            <v>732107000</v>
          </cell>
          <cell r="C186" t="str">
            <v>הסעות מועצת פ. השומר</v>
          </cell>
          <cell r="D186">
            <v>1548742.08</v>
          </cell>
        </row>
        <row r="187">
          <cell r="B187">
            <v>732201000</v>
          </cell>
          <cell r="C187" t="str">
            <v>הסעות חברים ע"י אויס</v>
          </cell>
          <cell r="D187">
            <v>9588173.2200000007</v>
          </cell>
        </row>
        <row r="188">
          <cell r="B188">
            <v>732202000</v>
          </cell>
          <cell r="C188" t="str">
            <v>השכרת רכב מאויס</v>
          </cell>
          <cell r="D188">
            <v>1195251.75</v>
          </cell>
        </row>
        <row r="189">
          <cell r="B189">
            <v>732203000</v>
          </cell>
          <cell r="C189" t="str">
            <v>הוצאות חניה</v>
          </cell>
          <cell r="D189">
            <v>136350.04</v>
          </cell>
        </row>
        <row r="190">
          <cell r="B190">
            <v>732300000</v>
          </cell>
          <cell r="C190" t="str">
            <v>ימי עיון</v>
          </cell>
          <cell r="D190">
            <v>51977.04</v>
          </cell>
        </row>
        <row r="191">
          <cell r="B191">
            <v>732301000</v>
          </cell>
          <cell r="C191" t="str">
            <v>מאמץ קייץ(השת. מקצו)</v>
          </cell>
          <cell r="D191">
            <v>349860.39</v>
          </cell>
        </row>
        <row r="192">
          <cell r="B192">
            <v>732302000</v>
          </cell>
          <cell r="C192" t="str">
            <v>ספרות  מקצועית</v>
          </cell>
          <cell r="D192">
            <v>57038.45</v>
          </cell>
        </row>
        <row r="193">
          <cell r="B193">
            <v>732303000</v>
          </cell>
          <cell r="C193" t="str">
            <v>הדרכה</v>
          </cell>
          <cell r="D193">
            <v>916418.3</v>
          </cell>
        </row>
        <row r="194">
          <cell r="B194">
            <v>732304000</v>
          </cell>
          <cell r="C194" t="str">
            <v>הכנסות והדרכה</v>
          </cell>
          <cell r="D194">
            <v>-515778.86</v>
          </cell>
        </row>
        <row r="195">
          <cell r="B195">
            <v>732305000</v>
          </cell>
          <cell r="C195" t="str">
            <v>מאמץ חורף</v>
          </cell>
          <cell r="D195">
            <v>200902.69</v>
          </cell>
        </row>
        <row r="196">
          <cell r="B196">
            <v>732401000</v>
          </cell>
          <cell r="C196" t="str">
            <v>עובדי חברות כ"א-סוקר</v>
          </cell>
          <cell r="D196">
            <v>746046.31</v>
          </cell>
        </row>
        <row r="197">
          <cell r="B197">
            <v>732402000</v>
          </cell>
          <cell r="C197" t="str">
            <v>כ"א-נקיון מסעדות</v>
          </cell>
          <cell r="D197">
            <v>-0.02</v>
          </cell>
        </row>
        <row r="198">
          <cell r="B198">
            <v>732405000</v>
          </cell>
          <cell r="C198" t="str">
            <v>אבטחת תחבורה ציבורית</v>
          </cell>
          <cell r="D198">
            <v>7568365.8200000003</v>
          </cell>
        </row>
        <row r="199">
          <cell r="B199">
            <v>732501000</v>
          </cell>
          <cell r="C199" t="str">
            <v>רשיונות לאוטובוסים</v>
          </cell>
          <cell r="D199">
            <v>1350521.28</v>
          </cell>
        </row>
        <row r="200">
          <cell r="B200">
            <v>732503000</v>
          </cell>
          <cell r="C200" t="str">
            <v>רשיונות לנהגים</v>
          </cell>
          <cell r="D200">
            <v>72685.98</v>
          </cell>
        </row>
        <row r="201">
          <cell r="B201">
            <v>732601000</v>
          </cell>
          <cell r="C201" t="str">
            <v>הדפסת כרטיסי נסיעה</v>
          </cell>
          <cell r="D201">
            <v>1536270.25</v>
          </cell>
        </row>
        <row r="202">
          <cell r="B202">
            <v>732603000</v>
          </cell>
          <cell r="C202" t="str">
            <v>קנסות מח.ביטוח</v>
          </cell>
          <cell r="D202">
            <v>58901.81</v>
          </cell>
        </row>
        <row r="203">
          <cell r="B203">
            <v>732701000</v>
          </cell>
          <cell r="C203" t="str">
            <v>פחת אוטובוסים</v>
          </cell>
          <cell r="D203">
            <v>1045872.06</v>
          </cell>
        </row>
        <row r="204">
          <cell r="B204">
            <v>742101000</v>
          </cell>
          <cell r="C204" t="str">
            <v>מים</v>
          </cell>
          <cell r="D204">
            <v>12692.94</v>
          </cell>
        </row>
        <row r="205">
          <cell r="B205">
            <v>742102000</v>
          </cell>
          <cell r="C205" t="str">
            <v>חשמל</v>
          </cell>
          <cell r="D205">
            <v>1875931.09</v>
          </cell>
        </row>
        <row r="206">
          <cell r="B206">
            <v>742103000</v>
          </cell>
          <cell r="C206" t="str">
            <v>טלפון</v>
          </cell>
          <cell r="D206">
            <v>1257693.8700000001</v>
          </cell>
        </row>
        <row r="207">
          <cell r="B207">
            <v>742104000</v>
          </cell>
          <cell r="C207" t="str">
            <v>שכירות משרדים</v>
          </cell>
          <cell r="D207">
            <v>1262462.8</v>
          </cell>
        </row>
        <row r="208">
          <cell r="B208">
            <v>742105000</v>
          </cell>
          <cell r="C208" t="str">
            <v>שכירות משרדים חב' בנ</v>
          </cell>
          <cell r="D208">
            <v>64773.9</v>
          </cell>
        </row>
        <row r="209">
          <cell r="B209">
            <v>742106000</v>
          </cell>
          <cell r="C209" t="str">
            <v>שמירה ובטחון</v>
          </cell>
          <cell r="D209">
            <v>4663254.68</v>
          </cell>
        </row>
        <row r="210">
          <cell r="B210">
            <v>742107000</v>
          </cell>
          <cell r="C210" t="str">
            <v>כ"א מ.אנוש-כלליים+נק</v>
          </cell>
          <cell r="D210">
            <v>401120.61</v>
          </cell>
        </row>
        <row r="211">
          <cell r="B211">
            <v>742108000</v>
          </cell>
          <cell r="C211" t="str">
            <v>רשיונות שונים</v>
          </cell>
          <cell r="D211">
            <v>47167.67</v>
          </cell>
        </row>
        <row r="212">
          <cell r="B212">
            <v>742109000</v>
          </cell>
          <cell r="C212" t="str">
            <v>העברת כספים ומיגון ק</v>
          </cell>
          <cell r="D212">
            <v>470416.62</v>
          </cell>
        </row>
        <row r="213">
          <cell r="B213">
            <v>742110000</v>
          </cell>
          <cell r="C213" t="str">
            <v>תיקונים וסידורים במש</v>
          </cell>
          <cell r="D213">
            <v>1124.53</v>
          </cell>
        </row>
        <row r="214">
          <cell r="B214">
            <v>742111000</v>
          </cell>
          <cell r="C214" t="str">
            <v>הוצ' פלאפון</v>
          </cell>
          <cell r="D214">
            <v>737379.37</v>
          </cell>
        </row>
        <row r="215">
          <cell r="B215">
            <v>742112000</v>
          </cell>
          <cell r="C215" t="str">
            <v>חניה הדר דפנה</v>
          </cell>
          <cell r="D215">
            <v>283177.76</v>
          </cell>
        </row>
        <row r="216">
          <cell r="B216">
            <v>742121000</v>
          </cell>
          <cell r="C216" t="str">
            <v>ביטוח כללי</v>
          </cell>
          <cell r="D216">
            <v>3089112.15</v>
          </cell>
        </row>
        <row r="217">
          <cell r="B217">
            <v>742125000</v>
          </cell>
          <cell r="C217" t="str">
            <v>ביטוח מחלות קשות</v>
          </cell>
          <cell r="D217">
            <v>252904.32000000001</v>
          </cell>
        </row>
        <row r="218">
          <cell r="B218">
            <v>742126000</v>
          </cell>
          <cell r="C218" t="str">
            <v>ביטוחים שונים</v>
          </cell>
          <cell r="D218">
            <v>35836.660000000003</v>
          </cell>
        </row>
        <row r="219">
          <cell r="B219">
            <v>742201000</v>
          </cell>
          <cell r="C219" t="str">
            <v>שכר רואי חשבון</v>
          </cell>
          <cell r="D219">
            <v>392320.3</v>
          </cell>
        </row>
        <row r="220">
          <cell r="B220">
            <v>742203000</v>
          </cell>
          <cell r="C220" t="str">
            <v>משפטיות</v>
          </cell>
          <cell r="D220">
            <v>2142703.77</v>
          </cell>
        </row>
        <row r="221">
          <cell r="B221">
            <v>742204000</v>
          </cell>
          <cell r="C221" t="str">
            <v>יועצים</v>
          </cell>
          <cell r="D221">
            <v>7667526.5999999996</v>
          </cell>
        </row>
        <row r="222">
          <cell r="B222">
            <v>742205000</v>
          </cell>
          <cell r="C222" t="str">
            <v>תמחיר</v>
          </cell>
          <cell r="D222">
            <v>135302.45000000001</v>
          </cell>
        </row>
        <row r="223">
          <cell r="B223">
            <v>742206000</v>
          </cell>
          <cell r="C223" t="str">
            <v>כח אדם מבקרים-תנועה</v>
          </cell>
          <cell r="D223">
            <v>952901.31</v>
          </cell>
        </row>
        <row r="224">
          <cell r="B224">
            <v>742207000</v>
          </cell>
          <cell r="C224" t="str">
            <v>שכר דח"צ</v>
          </cell>
          <cell r="D224">
            <v>256275.54</v>
          </cell>
        </row>
        <row r="225">
          <cell r="B225">
            <v>742301000</v>
          </cell>
          <cell r="C225" t="str">
            <v>שיווק</v>
          </cell>
          <cell r="D225">
            <v>823552.38</v>
          </cell>
        </row>
        <row r="226">
          <cell r="B226">
            <v>742302000</v>
          </cell>
          <cell r="C226" t="str">
            <v>פרסום לוחות ופנקסים</v>
          </cell>
          <cell r="D226">
            <v>11.75</v>
          </cell>
        </row>
        <row r="227">
          <cell r="B227">
            <v>742303000</v>
          </cell>
          <cell r="C227" t="str">
            <v>פרסום מודעות עתון</v>
          </cell>
          <cell r="D227">
            <v>307997.62</v>
          </cell>
        </row>
        <row r="228">
          <cell r="B228">
            <v>742304000</v>
          </cell>
          <cell r="C228" t="str">
            <v>פרסום-דפוס-עבודות חו</v>
          </cell>
          <cell r="D228">
            <v>293242.19</v>
          </cell>
        </row>
        <row r="229">
          <cell r="B229">
            <v>742304100</v>
          </cell>
          <cell r="C229" t="str">
            <v>פרסום-דפוס-חמרים ואח</v>
          </cell>
          <cell r="D229">
            <v>53049.17</v>
          </cell>
        </row>
        <row r="230">
          <cell r="B230">
            <v>742305000</v>
          </cell>
          <cell r="C230" t="str">
            <v>פרסום</v>
          </cell>
          <cell r="D230">
            <v>84006.03</v>
          </cell>
        </row>
        <row r="231">
          <cell r="B231">
            <v>742306000</v>
          </cell>
          <cell r="C231" t="str">
            <v>כ"א-מוקדניות מודיעין</v>
          </cell>
          <cell r="D231">
            <v>796109.7</v>
          </cell>
        </row>
        <row r="232">
          <cell r="B232">
            <v>742401000</v>
          </cell>
          <cell r="C232" t="str">
            <v>מסיבות</v>
          </cell>
          <cell r="D232">
            <v>138963.42000000001</v>
          </cell>
        </row>
        <row r="233">
          <cell r="B233">
            <v>742402000</v>
          </cell>
          <cell r="C233" t="str">
            <v>ארועים</v>
          </cell>
          <cell r="D233">
            <v>1236733.4099999999</v>
          </cell>
        </row>
        <row r="234">
          <cell r="B234">
            <v>742404000</v>
          </cell>
          <cell r="C234" t="str">
            <v>תרבות</v>
          </cell>
          <cell r="D234">
            <v>44463.46</v>
          </cell>
        </row>
        <row r="235">
          <cell r="B235">
            <v>742405000</v>
          </cell>
          <cell r="C235" t="str">
            <v>ספורט</v>
          </cell>
          <cell r="D235">
            <v>231074.79</v>
          </cell>
        </row>
        <row r="236">
          <cell r="B236">
            <v>742406000</v>
          </cell>
          <cell r="C236" t="str">
            <v>בריאות</v>
          </cell>
          <cell r="D236">
            <v>294135.58</v>
          </cell>
        </row>
        <row r="237">
          <cell r="B237">
            <v>742407000</v>
          </cell>
          <cell r="C237" t="str">
            <v>קיטנה</v>
          </cell>
          <cell r="D237">
            <v>156766.53</v>
          </cell>
        </row>
        <row r="238">
          <cell r="B238">
            <v>742423000</v>
          </cell>
          <cell r="C238" t="str">
            <v>הלבשה-ביגוד קיץ (שוו</v>
          </cell>
          <cell r="D238">
            <v>1558294.65</v>
          </cell>
        </row>
        <row r="239">
          <cell r="B239">
            <v>742424000</v>
          </cell>
          <cell r="C239" t="str">
            <v>הבראת חורף</v>
          </cell>
          <cell r="D239">
            <v>1008975.28</v>
          </cell>
        </row>
        <row r="240">
          <cell r="B240">
            <v>742425000</v>
          </cell>
          <cell r="C240" t="str">
            <v>מתנות שכירים</v>
          </cell>
          <cell r="D240">
            <v>24034.59</v>
          </cell>
        </row>
        <row r="241">
          <cell r="B241">
            <v>742426000</v>
          </cell>
          <cell r="C241" t="str">
            <v>מתנות לחברים</v>
          </cell>
          <cell r="D241">
            <v>26787.57</v>
          </cell>
        </row>
        <row r="242">
          <cell r="B242">
            <v>742427000</v>
          </cell>
          <cell r="C242" t="str">
            <v>מתנות</v>
          </cell>
          <cell r="D242">
            <v>344685.27</v>
          </cell>
        </row>
        <row r="243">
          <cell r="B243">
            <v>742428000</v>
          </cell>
          <cell r="C243" t="str">
            <v>יין לחג-הוצאה</v>
          </cell>
          <cell r="D243">
            <v>3769970.13</v>
          </cell>
        </row>
        <row r="244">
          <cell r="B244">
            <v>742501000</v>
          </cell>
          <cell r="C244" t="str">
            <v>נסיעות לחו"ל כרטיסי</v>
          </cell>
          <cell r="D244">
            <v>82197.649999999994</v>
          </cell>
        </row>
        <row r="245">
          <cell r="B245">
            <v>742502000</v>
          </cell>
          <cell r="C245" t="str">
            <v>נסיעות לחו"ל בית מלו</v>
          </cell>
          <cell r="D245">
            <v>37726.31</v>
          </cell>
        </row>
        <row r="246">
          <cell r="B246">
            <v>742503000</v>
          </cell>
          <cell r="C246" t="str">
            <v>נסיעות לחו"ל-אשל</v>
          </cell>
          <cell r="D246">
            <v>46895.8</v>
          </cell>
        </row>
        <row r="247">
          <cell r="B247">
            <v>742504000</v>
          </cell>
          <cell r="C247" t="str">
            <v>נסיעות לחו"ל-אחר</v>
          </cell>
          <cell r="D247">
            <v>38724.11</v>
          </cell>
        </row>
        <row r="248">
          <cell r="B248">
            <v>742510000</v>
          </cell>
          <cell r="C248" t="str">
            <v>נסיעות וחניה</v>
          </cell>
          <cell r="D248">
            <v>30018.62</v>
          </cell>
        </row>
        <row r="249">
          <cell r="B249">
            <v>742520000</v>
          </cell>
          <cell r="C249" t="str">
            <v>נסיעות חופשיות עובדי</v>
          </cell>
          <cell r="D249">
            <v>695917.77</v>
          </cell>
        </row>
        <row r="250">
          <cell r="B250">
            <v>742531000</v>
          </cell>
          <cell r="C250" t="str">
            <v>הוצאות רכב פרטי</v>
          </cell>
          <cell r="D250">
            <v>317060.17</v>
          </cell>
        </row>
        <row r="251">
          <cell r="B251">
            <v>742532000</v>
          </cell>
          <cell r="C251" t="str">
            <v>הוצ' שכירות רכב פרטי</v>
          </cell>
          <cell r="D251">
            <v>1433694.5</v>
          </cell>
        </row>
        <row r="252">
          <cell r="B252">
            <v>742601000</v>
          </cell>
          <cell r="C252" t="str">
            <v>צרכי משרד</v>
          </cell>
          <cell r="D252">
            <v>126613.23</v>
          </cell>
        </row>
        <row r="253">
          <cell r="B253">
            <v>742602000</v>
          </cell>
          <cell r="C253" t="str">
            <v>דאר</v>
          </cell>
          <cell r="D253">
            <v>223697.89</v>
          </cell>
        </row>
        <row r="254">
          <cell r="B254">
            <v>742603000</v>
          </cell>
          <cell r="C254" t="str">
            <v>שרותי מחשב-אחזקת תכנ</v>
          </cell>
          <cell r="D254">
            <v>509192.33</v>
          </cell>
        </row>
        <row r="255">
          <cell r="B255">
            <v>742603100</v>
          </cell>
          <cell r="C255" t="str">
            <v>שרותי מחשב - אחזקת ח</v>
          </cell>
          <cell r="D255">
            <v>224152.89</v>
          </cell>
        </row>
        <row r="256">
          <cell r="B256">
            <v>742603200</v>
          </cell>
          <cell r="C256" t="str">
            <v>מחשב - חמרים מתכלים</v>
          </cell>
          <cell r="D256">
            <v>321662.96999999997</v>
          </cell>
        </row>
        <row r="257">
          <cell r="B257">
            <v>742604000</v>
          </cell>
          <cell r="C257" t="str">
            <v>ארכיון</v>
          </cell>
          <cell r="D257">
            <v>69580.39</v>
          </cell>
        </row>
        <row r="258">
          <cell r="B258">
            <v>742605000</v>
          </cell>
          <cell r="C258" t="str">
            <v>התאמה לשנת 2000</v>
          </cell>
          <cell r="D258">
            <v>238.15</v>
          </cell>
        </row>
        <row r="259">
          <cell r="B259">
            <v>742702000</v>
          </cell>
          <cell r="C259" t="str">
            <v>כיבודים</v>
          </cell>
          <cell r="D259">
            <v>428329.93</v>
          </cell>
        </row>
        <row r="260">
          <cell r="B260">
            <v>742703000</v>
          </cell>
          <cell r="C260" t="str">
            <v>אסיפות וישיבות</v>
          </cell>
          <cell r="D260">
            <v>235418.34</v>
          </cell>
        </row>
        <row r="261">
          <cell r="B261">
            <v>742704000</v>
          </cell>
          <cell r="C261" t="str">
            <v>הפרשה לתביעות משפטיו</v>
          </cell>
          <cell r="D261">
            <v>-493055.56</v>
          </cell>
        </row>
        <row r="262">
          <cell r="B262">
            <v>742801000</v>
          </cell>
          <cell r="C262" t="str">
            <v>הוצ' פחת נדל"ן</v>
          </cell>
          <cell r="D262">
            <v>2418040.52</v>
          </cell>
        </row>
        <row r="263">
          <cell r="B263">
            <v>742802000</v>
          </cell>
          <cell r="C263" t="str">
            <v>הוצ' פחת מטלטלין ושו</v>
          </cell>
          <cell r="D263">
            <v>1251943.76</v>
          </cell>
        </row>
        <row r="264">
          <cell r="B264">
            <v>742803000</v>
          </cell>
          <cell r="C264" t="str">
            <v>הוצ' פחת מחשב</v>
          </cell>
          <cell r="D264">
            <v>2229968.96</v>
          </cell>
        </row>
        <row r="265">
          <cell r="B265">
            <v>742901000</v>
          </cell>
          <cell r="C265" t="str">
            <v>הוצ' חובות אבודים</v>
          </cell>
          <cell r="D265">
            <v>51589.75</v>
          </cell>
        </row>
        <row r="266">
          <cell r="B266">
            <v>742901100</v>
          </cell>
          <cell r="C266" t="str">
            <v>הוצ' חובות מסופקים</v>
          </cell>
          <cell r="D266">
            <v>-36913.57</v>
          </cell>
        </row>
        <row r="267">
          <cell r="B267">
            <v>742902000</v>
          </cell>
          <cell r="C267" t="str">
            <v>תרומות</v>
          </cell>
          <cell r="D267">
            <v>8053.98</v>
          </cell>
        </row>
        <row r="268">
          <cell r="B268">
            <v>742904000</v>
          </cell>
          <cell r="C268" t="str">
            <v>ביטולי יתרות</v>
          </cell>
          <cell r="D268">
            <v>47.44</v>
          </cell>
        </row>
        <row r="269">
          <cell r="B269">
            <v>742906000</v>
          </cell>
          <cell r="C269" t="str">
            <v>החזר שירותים אמד</v>
          </cell>
          <cell r="D269">
            <v>-1829285.24</v>
          </cell>
        </row>
        <row r="270">
          <cell r="B270">
            <v>742907000</v>
          </cell>
          <cell r="C270" t="str">
            <v>הכנסות מקנסות עובדים</v>
          </cell>
          <cell r="D270">
            <v>-383068.43</v>
          </cell>
        </row>
        <row r="271">
          <cell r="B271">
            <v>752010000</v>
          </cell>
          <cell r="C271" t="str">
            <v>ריבית ועמלות בנקים</v>
          </cell>
          <cell r="D271">
            <v>1448237.7</v>
          </cell>
        </row>
        <row r="272">
          <cell r="B272">
            <v>752020000</v>
          </cell>
          <cell r="C272" t="str">
            <v xml:space="preserve"> ריבית חברות בנות</v>
          </cell>
          <cell r="D272">
            <v>2169621.06</v>
          </cell>
        </row>
        <row r="273">
          <cell r="B273">
            <v>752030000</v>
          </cell>
          <cell r="C273" t="str">
            <v>ריבית לאחרים-עם מע"מ</v>
          </cell>
          <cell r="D273">
            <v>131373.76999999999</v>
          </cell>
        </row>
        <row r="274">
          <cell r="B274">
            <v>752040000</v>
          </cell>
          <cell r="C274" t="str">
            <v>ריבית לאחרים -ללא מע</v>
          </cell>
          <cell r="D274">
            <v>-146572.99</v>
          </cell>
        </row>
        <row r="275">
          <cell r="B275">
            <v>752410000</v>
          </cell>
          <cell r="C275" t="str">
            <v>ריבית הלוואות ז"ק</v>
          </cell>
          <cell r="D275">
            <v>6348565.5700000003</v>
          </cell>
        </row>
        <row r="276">
          <cell r="B276">
            <v>752500000</v>
          </cell>
          <cell r="C276" t="str">
            <v>הצמדת קרן הלו. ז"א</v>
          </cell>
          <cell r="D276">
            <v>4581242.5</v>
          </cell>
        </row>
        <row r="277">
          <cell r="B277">
            <v>752510000</v>
          </cell>
          <cell r="C277" t="str">
            <v>ריבית הלוואות ז"א</v>
          </cell>
          <cell r="D277">
            <v>8762953.6999999993</v>
          </cell>
        </row>
        <row r="278">
          <cell r="B278">
            <v>752520000</v>
          </cell>
          <cell r="C278" t="str">
            <v>ריבית הלו. שינוי מיב</v>
          </cell>
          <cell r="D278">
            <v>43248374.960000001</v>
          </cell>
        </row>
        <row r="279">
          <cell r="B279">
            <v>752530000</v>
          </cell>
          <cell r="C279" t="str">
            <v>ריבית הלו.ספנות-נהור</v>
          </cell>
          <cell r="D279">
            <v>476266.8</v>
          </cell>
        </row>
        <row r="280">
          <cell r="B280">
            <v>752600000</v>
          </cell>
          <cell r="C280" t="str">
            <v>מימון בגין פדיון מני</v>
          </cell>
          <cell r="D280">
            <v>-130000</v>
          </cell>
        </row>
        <row r="281">
          <cell r="B281">
            <v>752710000</v>
          </cell>
          <cell r="C281" t="str">
            <v>ריבית מ.ה - ניכויים</v>
          </cell>
          <cell r="D281">
            <v>1202282.8</v>
          </cell>
        </row>
        <row r="282">
          <cell r="B282">
            <v>752800000</v>
          </cell>
          <cell r="C282" t="str">
            <v>ריבית מס הכנסה חברה</v>
          </cell>
          <cell r="D282">
            <v>1119461.26</v>
          </cell>
        </row>
        <row r="283">
          <cell r="B283">
            <v>752900000</v>
          </cell>
          <cell r="C283" t="str">
            <v>שערוך הלוואות ז"ק</v>
          </cell>
          <cell r="D283">
            <v>32894.75</v>
          </cell>
        </row>
        <row r="284">
          <cell r="B284">
            <v>752910000</v>
          </cell>
          <cell r="C284" t="str">
            <v>שערוך הלוואות ז"א</v>
          </cell>
          <cell r="D284">
            <v>-11117719</v>
          </cell>
        </row>
        <row r="285">
          <cell r="B285">
            <v>752920000</v>
          </cell>
          <cell r="C285" t="str">
            <v>שערוך בנקים במט"ח</v>
          </cell>
          <cell r="D285">
            <v>1282.8900000000001</v>
          </cell>
        </row>
        <row r="286">
          <cell r="B286">
            <v>752930000</v>
          </cell>
          <cell r="C286" t="str">
            <v>שערוך ספקי חו"ל</v>
          </cell>
          <cell r="D286">
            <v>329996.59999999998</v>
          </cell>
        </row>
        <row r="287">
          <cell r="B287">
            <v>752940000</v>
          </cell>
          <cell r="C287" t="str">
            <v>שערוך לקוחות</v>
          </cell>
          <cell r="D287">
            <v>-381.72</v>
          </cell>
        </row>
        <row r="288">
          <cell r="B288">
            <v>754100000</v>
          </cell>
          <cell r="C288" t="str">
            <v>הכנסות ריבית מבנקים</v>
          </cell>
          <cell r="D288">
            <v>-54836.35</v>
          </cell>
        </row>
        <row r="289">
          <cell r="B289">
            <v>754200000</v>
          </cell>
          <cell r="C289" t="str">
            <v>ריבית מפקדונות לז"ק</v>
          </cell>
          <cell r="D289">
            <v>-3929834.64</v>
          </cell>
        </row>
        <row r="290">
          <cell r="B290">
            <v>754300000</v>
          </cell>
          <cell r="C290" t="str">
            <v>ריבית מאחרים עם מע"מ</v>
          </cell>
          <cell r="D290">
            <v>-22641.48</v>
          </cell>
        </row>
        <row r="291">
          <cell r="B291">
            <v>754400000</v>
          </cell>
          <cell r="C291" t="str">
            <v>ריבית מאחרים ללא מע"</v>
          </cell>
          <cell r="D291">
            <v>-4357.53</v>
          </cell>
        </row>
        <row r="292">
          <cell r="B292">
            <v>754700000</v>
          </cell>
          <cell r="C292" t="str">
            <v>ריבית מפקדונות לז"א</v>
          </cell>
          <cell r="D292">
            <v>161.16999999999999</v>
          </cell>
        </row>
        <row r="293">
          <cell r="B293">
            <v>754900000</v>
          </cell>
          <cell r="C293" t="str">
            <v>הכנ.מקנס.לעוב.עם מע"</v>
          </cell>
          <cell r="D293">
            <v>-22036.41</v>
          </cell>
        </row>
        <row r="294">
          <cell r="B294">
            <v>754910000</v>
          </cell>
          <cell r="C294" t="str">
            <v xml:space="preserve"> ריבית מחברות בנות</v>
          </cell>
          <cell r="D294">
            <v>-485689.97</v>
          </cell>
        </row>
        <row r="295">
          <cell r="B295">
            <v>756010000</v>
          </cell>
          <cell r="C295" t="str">
            <v>שחיקת מזומנים ש"ח</v>
          </cell>
          <cell r="D295">
            <v>313498.62</v>
          </cell>
        </row>
        <row r="296">
          <cell r="B296">
            <v>756020000</v>
          </cell>
          <cell r="C296" t="str">
            <v>שחיקת מזומנים מט"ח</v>
          </cell>
          <cell r="D296">
            <v>-1164498.2</v>
          </cell>
        </row>
        <row r="297">
          <cell r="B297">
            <v>756030000</v>
          </cell>
          <cell r="C297" t="str">
            <v>שחיקת קופות כרטיסים</v>
          </cell>
          <cell r="D297">
            <v>-65251.56</v>
          </cell>
        </row>
        <row r="298">
          <cell r="B298">
            <v>756100000</v>
          </cell>
          <cell r="C298" t="str">
            <v>שחיקת ניירות ערך</v>
          </cell>
          <cell r="D298">
            <v>50.24</v>
          </cell>
        </row>
        <row r="299">
          <cell r="B299">
            <v>756110000</v>
          </cell>
          <cell r="C299" t="str">
            <v>שחיקת לקוחות</v>
          </cell>
          <cell r="D299">
            <v>-145915.26</v>
          </cell>
        </row>
        <row r="300">
          <cell r="B300">
            <v>756120000</v>
          </cell>
          <cell r="C300" t="str">
            <v>שחיקה של הת'/ש.לגביה</v>
          </cell>
          <cell r="D300">
            <v>-483058.33</v>
          </cell>
        </row>
        <row r="301">
          <cell r="B301">
            <v>756130000</v>
          </cell>
          <cell r="C301" t="str">
            <v>שחיקה של קרן שיפורים</v>
          </cell>
          <cell r="D301">
            <v>-27097.79</v>
          </cell>
        </row>
        <row r="302">
          <cell r="B302">
            <v>756140000</v>
          </cell>
          <cell r="C302" t="str">
            <v>שחיקה של חייבים שוני</v>
          </cell>
          <cell r="D302">
            <v>-108614.45</v>
          </cell>
        </row>
        <row r="303">
          <cell r="B303">
            <v>756150000</v>
          </cell>
          <cell r="C303" t="str">
            <v>שחיקה חב בנות ח.שוטף</v>
          </cell>
          <cell r="D303">
            <v>473399.27</v>
          </cell>
        </row>
        <row r="304">
          <cell r="B304">
            <v>756160000</v>
          </cell>
          <cell r="C304" t="str">
            <v>שחיקה של מלאי</v>
          </cell>
          <cell r="D304">
            <v>-163888.17000000001</v>
          </cell>
        </row>
        <row r="305">
          <cell r="B305">
            <v>756200000</v>
          </cell>
          <cell r="C305" t="str">
            <v>שחיקה של פקדונות ז"א</v>
          </cell>
          <cell r="D305">
            <v>-317.43</v>
          </cell>
        </row>
        <row r="306">
          <cell r="B306">
            <v>756210000</v>
          </cell>
          <cell r="C306" t="str">
            <v>שחיקה של שטרי הון</v>
          </cell>
          <cell r="D306">
            <v>9128.9</v>
          </cell>
        </row>
        <row r="307">
          <cell r="B307">
            <v>756300000</v>
          </cell>
          <cell r="C307" t="str">
            <v>שחיקה של הלוואות ז"ק</v>
          </cell>
          <cell r="D307">
            <v>1356664.01</v>
          </cell>
        </row>
        <row r="308">
          <cell r="B308">
            <v>756310000</v>
          </cell>
          <cell r="C308" t="str">
            <v>שחיקה של מקדמות מ"ה</v>
          </cell>
          <cell r="D308">
            <v>1427239.96</v>
          </cell>
        </row>
        <row r="309">
          <cell r="B309">
            <v>756320000</v>
          </cell>
          <cell r="C309" t="str">
            <v>שחיקה של קרן הצטיידו</v>
          </cell>
          <cell r="D309">
            <v>-1942511.46</v>
          </cell>
        </row>
        <row r="310">
          <cell r="B310">
            <v>756330000</v>
          </cell>
          <cell r="C310" t="str">
            <v>שחיקה של זכאים שונים</v>
          </cell>
          <cell r="D310">
            <v>883871.39</v>
          </cell>
        </row>
        <row r="311">
          <cell r="B311">
            <v>756340000</v>
          </cell>
          <cell r="C311" t="str">
            <v>שחיקה של חברים</v>
          </cell>
          <cell r="D311">
            <v>150361.17000000001</v>
          </cell>
        </row>
        <row r="312">
          <cell r="B312">
            <v>756350000</v>
          </cell>
          <cell r="C312" t="str">
            <v>שחיקה של ק.גמלאות</v>
          </cell>
          <cell r="D312">
            <v>170688.55</v>
          </cell>
        </row>
        <row r="313">
          <cell r="B313">
            <v>756360000</v>
          </cell>
          <cell r="C313" t="str">
            <v>שחיקה האוצר סובסידיה</v>
          </cell>
          <cell r="D313">
            <v>33991.589999999997</v>
          </cell>
        </row>
        <row r="314">
          <cell r="B314">
            <v>756400000</v>
          </cell>
          <cell r="C314" t="str">
            <v>שחיקה של ספקים ונותנ</v>
          </cell>
          <cell r="D314">
            <v>1370909.09</v>
          </cell>
        </row>
        <row r="315">
          <cell r="B315">
            <v>756410000</v>
          </cell>
          <cell r="C315" t="str">
            <v>שחיקה של ספקי חו"ל</v>
          </cell>
          <cell r="D315">
            <v>58324.7</v>
          </cell>
        </row>
        <row r="316">
          <cell r="B316">
            <v>756500000</v>
          </cell>
          <cell r="C316" t="str">
            <v>שחיקה של הלוואות ז"א</v>
          </cell>
          <cell r="D316">
            <v>2744281.36</v>
          </cell>
        </row>
        <row r="317">
          <cell r="B317">
            <v>756510000</v>
          </cell>
          <cell r="C317" t="str">
            <v>שחיקת  הפרשות חברים</v>
          </cell>
          <cell r="D317">
            <v>2264359.38</v>
          </cell>
        </row>
        <row r="318">
          <cell r="B318">
            <v>756600000</v>
          </cell>
          <cell r="C318" t="str">
            <v>שחיקה של שינוי מבני</v>
          </cell>
          <cell r="D318">
            <v>8273561.1200000001</v>
          </cell>
        </row>
        <row r="319">
          <cell r="B319">
            <v>756610000</v>
          </cell>
          <cell r="C319" t="str">
            <v>שחיקת הפרשות שכירים</v>
          </cell>
          <cell r="D319">
            <v>299257.15000000002</v>
          </cell>
        </row>
        <row r="320">
          <cell r="B320">
            <v>756800000</v>
          </cell>
          <cell r="C320" t="str">
            <v>שחיקה של ח-ן מקבילים</v>
          </cell>
          <cell r="D320">
            <v>0</v>
          </cell>
        </row>
        <row r="321">
          <cell r="B321">
            <v>756900000</v>
          </cell>
          <cell r="C321" t="str">
            <v>שחיקת יתרות מה"כ</v>
          </cell>
          <cell r="D321">
            <v>2059292.21</v>
          </cell>
        </row>
        <row r="322">
          <cell r="B322">
            <v>762010000</v>
          </cell>
          <cell r="C322" t="str">
            <v>רווח ממכירת אוטובוסי</v>
          </cell>
          <cell r="D322">
            <v>-4015904.76</v>
          </cell>
        </row>
        <row r="323">
          <cell r="B323">
            <v>762030000</v>
          </cell>
          <cell r="C323" t="str">
            <v>רווח ממימוש רכוש קבו</v>
          </cell>
          <cell r="D323">
            <v>-2522.92</v>
          </cell>
        </row>
        <row r="324">
          <cell r="B324">
            <v>762060000</v>
          </cell>
          <cell r="C324" t="str">
            <v>רווח ממכירת מניות דן</v>
          </cell>
          <cell r="D324">
            <v>137.03</v>
          </cell>
        </row>
        <row r="325">
          <cell r="B325">
            <v>762090000</v>
          </cell>
          <cell r="C325" t="str">
            <v>רווח (הפסד) מממוש הש</v>
          </cell>
          <cell r="D325">
            <v>-52127.48</v>
          </cell>
        </row>
        <row r="326">
          <cell r="B326">
            <v>777020000</v>
          </cell>
          <cell r="C326" t="str">
            <v>מיסים שנים קודמות</v>
          </cell>
          <cell r="D326">
            <v>3281427</v>
          </cell>
        </row>
        <row r="327">
          <cell r="B327">
            <v>779010000</v>
          </cell>
          <cell r="C327" t="str">
            <v>סעיף מיוחד-פנסיה מוק</v>
          </cell>
          <cell r="D327">
            <v>18822537.100000001</v>
          </cell>
        </row>
        <row r="328">
          <cell r="B328">
            <v>802108063</v>
          </cell>
          <cell r="C328" t="str">
            <v>קרן עיריית ת"א</v>
          </cell>
          <cell r="D328">
            <v>31.53</v>
          </cell>
        </row>
        <row r="329">
          <cell r="B329">
            <v>802108065</v>
          </cell>
          <cell r="C329" t="str">
            <v>קרן עיריית ת"א תפ"ס</v>
          </cell>
          <cell r="D329">
            <v>1287.82</v>
          </cell>
        </row>
        <row r="330">
          <cell r="B330">
            <v>802999999</v>
          </cell>
          <cell r="C330" t="str">
            <v>עתודה להשתתפות באחזק</v>
          </cell>
          <cell r="D330">
            <v>-1319.35</v>
          </cell>
        </row>
        <row r="331">
          <cell r="B331">
            <v>812126001</v>
          </cell>
          <cell r="C331" t="str">
            <v>בנה"פ 653945 אלסינט</v>
          </cell>
          <cell r="D331">
            <v>16.2</v>
          </cell>
        </row>
        <row r="332">
          <cell r="B332">
            <v>812980120</v>
          </cell>
          <cell r="C332" t="str">
            <v>בנה"פ 653945 אלסינט</v>
          </cell>
          <cell r="D332">
            <v>31390.31</v>
          </cell>
        </row>
        <row r="333">
          <cell r="B333">
            <v>812980121</v>
          </cell>
          <cell r="C333" t="str">
            <v>חן 25240 אלסינט-ני"ע</v>
          </cell>
          <cell r="D333">
            <v>8133.43</v>
          </cell>
        </row>
        <row r="334">
          <cell r="B334">
            <v>812980123</v>
          </cell>
          <cell r="C334" t="str">
            <v>כור 2524/0-אלסינט תפ</v>
          </cell>
          <cell r="D334">
            <v>12088.64</v>
          </cell>
        </row>
        <row r="335">
          <cell r="B335">
            <v>812999999</v>
          </cell>
          <cell r="C335" t="str">
            <v>חו"ז חברים בניהול "ד</v>
          </cell>
          <cell r="D335">
            <v>-51628.58</v>
          </cell>
        </row>
        <row r="336">
          <cell r="B336">
            <v>842100000</v>
          </cell>
          <cell r="C336" t="str">
            <v>ערבויות שניתנו חובה</v>
          </cell>
          <cell r="D336">
            <v>52665.21</v>
          </cell>
        </row>
        <row r="337">
          <cell r="B337">
            <v>842200000</v>
          </cell>
          <cell r="C337" t="str">
            <v>ערבויות שניתנו זכות</v>
          </cell>
          <cell r="D337">
            <v>-52665.21</v>
          </cell>
        </row>
        <row r="338">
          <cell r="B338">
            <v>882010000</v>
          </cell>
          <cell r="C338" t="str">
            <v>עלות מנ.אמד בידי חבר</v>
          </cell>
          <cell r="D338">
            <v>-991151.67</v>
          </cell>
        </row>
        <row r="339">
          <cell r="B339">
            <v>884020000</v>
          </cell>
          <cell r="C339" t="str">
            <v>דן בגין רכישת מניות</v>
          </cell>
          <cell r="D339">
            <v>7398386.5199999996</v>
          </cell>
        </row>
        <row r="340">
          <cell r="B340">
            <v>884040000</v>
          </cell>
          <cell r="C340" t="str">
            <v>ר.הון ממכ.מנ.אמד חבר</v>
          </cell>
          <cell r="D340">
            <v>-6407234.8499999996</v>
          </cell>
        </row>
      </sheetData>
      <sheetData sheetId="6" refreshError="1">
        <row r="5">
          <cell r="B5">
            <v>602110000</v>
          </cell>
          <cell r="C5" t="str">
            <v>פדיון כרטיסים רגילים</v>
          </cell>
          <cell r="D5">
            <v>-203243600.27000001</v>
          </cell>
        </row>
        <row r="6">
          <cell r="B6">
            <v>602131000</v>
          </cell>
          <cell r="C6" t="str">
            <v>הכנסות מהסעות בהסדר</v>
          </cell>
          <cell r="D6">
            <v>-1761213.01</v>
          </cell>
        </row>
        <row r="7">
          <cell r="B7">
            <v>602151000</v>
          </cell>
          <cell r="C7" t="str">
            <v>משרד הבטחון-שוברי צה</v>
          </cell>
          <cell r="D7">
            <v>-78165.759999999995</v>
          </cell>
        </row>
        <row r="8">
          <cell r="B8">
            <v>602210000</v>
          </cell>
          <cell r="C8" t="str">
            <v>מפדיון כרטיסיות</v>
          </cell>
          <cell r="D8">
            <v>-463755458.37</v>
          </cell>
        </row>
        <row r="9">
          <cell r="B9">
            <v>602230000</v>
          </cell>
          <cell r="C9" t="str">
            <v>הכנסות מהסעות בהסכם</v>
          </cell>
          <cell r="D9">
            <v>-1467991.53</v>
          </cell>
        </row>
        <row r="10">
          <cell r="B10">
            <v>602400000</v>
          </cell>
          <cell r="C10" t="str">
            <v>מפרעות לתיק חברים</v>
          </cell>
          <cell r="D10">
            <v>-1037924.65</v>
          </cell>
        </row>
        <row r="11">
          <cell r="B11">
            <v>602500000</v>
          </cell>
          <cell r="C11" t="str">
            <v>מפרעות לתיק שכירים</v>
          </cell>
          <cell r="D11">
            <v>-483141.48</v>
          </cell>
        </row>
        <row r="12">
          <cell r="B12">
            <v>602610000</v>
          </cell>
          <cell r="C12" t="str">
            <v>השמדת כרטיסים</v>
          </cell>
          <cell r="D12">
            <v>176295239.75999999</v>
          </cell>
        </row>
        <row r="13">
          <cell r="B13">
            <v>602700000</v>
          </cell>
          <cell r="C13" t="str">
            <v>הוצאות בקורת - מכירה</v>
          </cell>
          <cell r="D13">
            <v>4575.95</v>
          </cell>
        </row>
        <row r="14">
          <cell r="B14">
            <v>602900000</v>
          </cell>
          <cell r="C14" t="str">
            <v>חודשי-חופשי אגד-דן</v>
          </cell>
          <cell r="D14">
            <v>-1941542.38</v>
          </cell>
        </row>
        <row r="15">
          <cell r="B15">
            <v>602910000</v>
          </cell>
          <cell r="C15" t="str">
            <v>חודשי חופשי משותף קו</v>
          </cell>
          <cell r="D15">
            <v>634342.53</v>
          </cell>
        </row>
        <row r="16">
          <cell r="B16">
            <v>602920000</v>
          </cell>
          <cell r="C16" t="str">
            <v>חנה וסע-אחוזת החוף</v>
          </cell>
          <cell r="D16">
            <v>-352577.98</v>
          </cell>
        </row>
        <row r="17">
          <cell r="B17">
            <v>604010000</v>
          </cell>
          <cell r="C17" t="str">
            <v>מנקו "לנהגים"</v>
          </cell>
          <cell r="D17">
            <v>11742456.33</v>
          </cell>
        </row>
        <row r="18">
          <cell r="B18">
            <v>604020000</v>
          </cell>
          <cell r="C18" t="str">
            <v>מנקו ל"קופאים"</v>
          </cell>
          <cell r="D18">
            <v>593497.79</v>
          </cell>
        </row>
        <row r="19">
          <cell r="B19">
            <v>604040000</v>
          </cell>
          <cell r="C19" t="str">
            <v>הנחות והחזרות</v>
          </cell>
          <cell r="D19">
            <v>585003</v>
          </cell>
        </row>
        <row r="20">
          <cell r="B20">
            <v>606010000</v>
          </cell>
          <cell r="C20" t="str">
            <v>נסיעות דרך מח' תנועה</v>
          </cell>
          <cell r="D20">
            <v>-99316.7</v>
          </cell>
        </row>
        <row r="21">
          <cell r="B21">
            <v>606020000</v>
          </cell>
          <cell r="C21" t="str">
            <v>הסעות משרד הבטחון</v>
          </cell>
          <cell r="D21">
            <v>0.54</v>
          </cell>
        </row>
        <row r="22">
          <cell r="B22">
            <v>612010000</v>
          </cell>
          <cell r="C22" t="str">
            <v>הכנסות מפרסום</v>
          </cell>
          <cell r="D22">
            <v>-5256398.3600000003</v>
          </cell>
        </row>
        <row r="23">
          <cell r="B23">
            <v>612020000</v>
          </cell>
          <cell r="C23" t="str">
            <v>הכנסות ממכירת מפות</v>
          </cell>
          <cell r="D23">
            <v>-16526.349999999999</v>
          </cell>
        </row>
        <row r="24">
          <cell r="B24">
            <v>612030000</v>
          </cell>
          <cell r="C24" t="str">
            <v>מכירת חלפים משומשים</v>
          </cell>
          <cell r="D24">
            <v>-220252.09</v>
          </cell>
        </row>
        <row r="25">
          <cell r="B25">
            <v>612040000</v>
          </cell>
          <cell r="C25" t="str">
            <v>הכנסות משרותי מוסך ל</v>
          </cell>
          <cell r="D25">
            <v>-2066770</v>
          </cell>
        </row>
        <row r="26">
          <cell r="B26">
            <v>612050000</v>
          </cell>
          <cell r="C26" t="str">
            <v>הכנסות שונות</v>
          </cell>
          <cell r="D26">
            <v>-32764.46</v>
          </cell>
        </row>
        <row r="27">
          <cell r="B27">
            <v>612060000</v>
          </cell>
          <cell r="C27" t="str">
            <v>הכנסות משכר דירה</v>
          </cell>
          <cell r="D27">
            <v>-355108</v>
          </cell>
        </row>
        <row r="28">
          <cell r="B28">
            <v>612090000</v>
          </cell>
          <cell r="C28" t="str">
            <v>הכנסות ממתן שרותים ל</v>
          </cell>
          <cell r="D28">
            <v>-77802.210000000006</v>
          </cell>
        </row>
        <row r="29">
          <cell r="B29">
            <v>612100000</v>
          </cell>
          <cell r="C29" t="str">
            <v>הכנסות מהשכרת אוטובו</v>
          </cell>
          <cell r="D29">
            <v>-681491.5</v>
          </cell>
        </row>
        <row r="30">
          <cell r="B30">
            <v>622010000</v>
          </cell>
          <cell r="C30" t="str">
            <v>דמי ניהול מחברות בנו</v>
          </cell>
          <cell r="D30">
            <v>-65500</v>
          </cell>
        </row>
        <row r="31">
          <cell r="B31">
            <v>622020000</v>
          </cell>
          <cell r="C31" t="str">
            <v>דמי ניהול ממטרו דן</v>
          </cell>
          <cell r="D31">
            <v>-90000</v>
          </cell>
        </row>
        <row r="32">
          <cell r="B32">
            <v>632010000</v>
          </cell>
          <cell r="C32" t="str">
            <v>סובסידיה בגין הנחות</v>
          </cell>
          <cell r="D32">
            <v>-131702231</v>
          </cell>
        </row>
        <row r="33">
          <cell r="B33">
            <v>632011000</v>
          </cell>
          <cell r="C33" t="str">
            <v>סובסידיה תפעולית</v>
          </cell>
          <cell r="D33">
            <v>-73470434</v>
          </cell>
        </row>
        <row r="34">
          <cell r="B34">
            <v>632012000</v>
          </cell>
          <cell r="C34" t="str">
            <v>סובסידיה בגין אוטובו</v>
          </cell>
          <cell r="D34">
            <v>-3010181</v>
          </cell>
        </row>
        <row r="35">
          <cell r="B35">
            <v>702010000</v>
          </cell>
          <cell r="C35" t="str">
            <v>משכורת חודשית</v>
          </cell>
          <cell r="D35">
            <v>59025592.5</v>
          </cell>
        </row>
        <row r="36">
          <cell r="B36">
            <v>702011000</v>
          </cell>
          <cell r="C36" t="str">
            <v>השלמת תמורה להון</v>
          </cell>
          <cell r="D36">
            <v>2064329.37</v>
          </cell>
        </row>
        <row r="37">
          <cell r="B37">
            <v>702012000</v>
          </cell>
          <cell r="C37" t="str">
            <v>גילום  תמורה להון</v>
          </cell>
          <cell r="D37">
            <v>2094318.01</v>
          </cell>
        </row>
        <row r="38">
          <cell r="B38">
            <v>702013000</v>
          </cell>
          <cell r="C38" t="str">
            <v>הפרשה עבור עליית שכר</v>
          </cell>
          <cell r="D38">
            <v>-2644437</v>
          </cell>
        </row>
        <row r="39">
          <cell r="B39">
            <v>702020000</v>
          </cell>
          <cell r="C39" t="str">
            <v>שעות נוספות</v>
          </cell>
          <cell r="D39">
            <v>23611022.18</v>
          </cell>
        </row>
        <row r="40">
          <cell r="B40">
            <v>702030000</v>
          </cell>
          <cell r="C40" t="str">
            <v>פרמיה לנהגים</v>
          </cell>
          <cell r="D40">
            <v>11772668.57</v>
          </cell>
        </row>
        <row r="41">
          <cell r="B41">
            <v>702040000</v>
          </cell>
          <cell r="C41" t="str">
            <v>משכורת י"ג</v>
          </cell>
          <cell r="D41">
            <v>3933509.98</v>
          </cell>
        </row>
        <row r="42">
          <cell r="B42">
            <v>702060000</v>
          </cell>
          <cell r="C42" t="str">
            <v>אחזקת רכב</v>
          </cell>
          <cell r="D42">
            <v>903878.87</v>
          </cell>
        </row>
        <row r="43">
          <cell r="B43">
            <v>702080000</v>
          </cell>
          <cell r="C43" t="str">
            <v>הפרשה למשכורת 13</v>
          </cell>
          <cell r="D43">
            <v>-99469</v>
          </cell>
        </row>
        <row r="44">
          <cell r="B44">
            <v>702100000</v>
          </cell>
          <cell r="C44" t="str">
            <v>תשלום טלפון</v>
          </cell>
          <cell r="D44">
            <v>261296.2</v>
          </cell>
        </row>
        <row r="45">
          <cell r="B45">
            <v>702110000</v>
          </cell>
          <cell r="C45" t="str">
            <v>שווי ביטוח מחלות קשו</v>
          </cell>
          <cell r="D45">
            <v>166850</v>
          </cell>
        </row>
        <row r="46">
          <cell r="B46">
            <v>702120000</v>
          </cell>
          <cell r="C46" t="str">
            <v>שווי ביטוח בריאות</v>
          </cell>
          <cell r="D46">
            <v>102075</v>
          </cell>
        </row>
        <row r="47">
          <cell r="B47">
            <v>702200000</v>
          </cell>
          <cell r="C47" t="str">
            <v>יין לחג כולל גילום מ</v>
          </cell>
          <cell r="D47">
            <v>1487317.89</v>
          </cell>
        </row>
        <row r="48">
          <cell r="B48">
            <v>702210000</v>
          </cell>
          <cell r="C48" t="str">
            <v>קיטנה - גילום מס</v>
          </cell>
          <cell r="D48">
            <v>82750</v>
          </cell>
        </row>
        <row r="49">
          <cell r="B49">
            <v>702230000</v>
          </cell>
          <cell r="C49" t="str">
            <v>מתנת יום הולדת - גיל</v>
          </cell>
          <cell r="D49">
            <v>87084.58</v>
          </cell>
        </row>
        <row r="50">
          <cell r="B50">
            <v>702240000</v>
          </cell>
          <cell r="C50" t="str">
            <v>שווי רכב הנהלה</v>
          </cell>
          <cell r="D50">
            <v>1175823.27</v>
          </cell>
        </row>
        <row r="51">
          <cell r="B51">
            <v>702250000</v>
          </cell>
          <cell r="C51" t="str">
            <v>גילום טלפון</v>
          </cell>
          <cell r="D51">
            <v>344471.4</v>
          </cell>
        </row>
        <row r="52">
          <cell r="B52">
            <v>702260000</v>
          </cell>
          <cell r="C52" t="str">
            <v>שווי וגילום ריבית ע.</v>
          </cell>
          <cell r="D52">
            <v>498732.51</v>
          </cell>
        </row>
        <row r="53">
          <cell r="B53">
            <v>702270000</v>
          </cell>
          <cell r="C53" t="str">
            <v>ריבית עזרה הדדית</v>
          </cell>
          <cell r="D53">
            <v>40056.01</v>
          </cell>
        </row>
        <row r="54">
          <cell r="B54">
            <v>702280000</v>
          </cell>
          <cell r="C54" t="str">
            <v>שווי לימודים גבוהים</v>
          </cell>
          <cell r="D54">
            <v>178685.28</v>
          </cell>
        </row>
        <row r="55">
          <cell r="B55">
            <v>702290000</v>
          </cell>
          <cell r="C55" t="str">
            <v>שווי מנקו קופאים</v>
          </cell>
          <cell r="D55">
            <v>127728.68</v>
          </cell>
        </row>
        <row r="56">
          <cell r="B56">
            <v>702300000</v>
          </cell>
          <cell r="C56" t="str">
            <v>זקיפות שווי חברים</v>
          </cell>
          <cell r="D56">
            <v>-7298401.7000000002</v>
          </cell>
        </row>
        <row r="57">
          <cell r="B57">
            <v>702310000</v>
          </cell>
          <cell r="C57" t="str">
            <v>שווי כרטיס נסיעה חופ</v>
          </cell>
          <cell r="D57">
            <v>1236200.5</v>
          </cell>
        </row>
        <row r="58">
          <cell r="B58">
            <v>702320000</v>
          </cell>
          <cell r="C58" t="str">
            <v>שווי הבראת חורף</v>
          </cell>
          <cell r="D58">
            <v>555864</v>
          </cell>
        </row>
        <row r="59">
          <cell r="B59">
            <v>702330000</v>
          </cell>
          <cell r="C59" t="str">
            <v>שווי ביגוד</v>
          </cell>
          <cell r="D59">
            <v>645750</v>
          </cell>
        </row>
        <row r="60">
          <cell r="B60">
            <v>702340000</v>
          </cell>
          <cell r="C60" t="str">
            <v>שווי מנקו לגילום</v>
          </cell>
          <cell r="D60">
            <v>1118938.6000000001</v>
          </cell>
        </row>
        <row r="61">
          <cell r="B61">
            <v>702350000</v>
          </cell>
          <cell r="C61" t="str">
            <v>שווי מאמץ קיץ חברים</v>
          </cell>
          <cell r="D61">
            <v>13881</v>
          </cell>
        </row>
        <row r="62">
          <cell r="B62">
            <v>702360000</v>
          </cell>
          <cell r="C62" t="str">
            <v>שווי טלפון נייד</v>
          </cell>
          <cell r="D62">
            <v>62702.94</v>
          </cell>
        </row>
        <row r="63">
          <cell r="B63">
            <v>702370000</v>
          </cell>
          <cell r="C63" t="str">
            <v>שווי מאמץ חורף</v>
          </cell>
          <cell r="D63">
            <v>21025</v>
          </cell>
        </row>
        <row r="64">
          <cell r="B64">
            <v>702400000</v>
          </cell>
          <cell r="C64" t="str">
            <v>מס בגין פיצויים מחבר</v>
          </cell>
          <cell r="D64">
            <v>1779377</v>
          </cell>
        </row>
        <row r="65">
          <cell r="B65">
            <v>703010000</v>
          </cell>
          <cell r="C65" t="str">
            <v>השאלת עובדים לחברה ה</v>
          </cell>
          <cell r="D65">
            <v>-568001</v>
          </cell>
        </row>
        <row r="66">
          <cell r="B66">
            <v>703020000</v>
          </cell>
          <cell r="C66" t="str">
            <v>השאלת עובדי חוץ</v>
          </cell>
          <cell r="D66">
            <v>-312937.46999999997</v>
          </cell>
        </row>
        <row r="67">
          <cell r="B67">
            <v>703030000</v>
          </cell>
          <cell r="C67" t="str">
            <v>תגמולי מילואים-חברים</v>
          </cell>
          <cell r="D67">
            <v>-1123801</v>
          </cell>
        </row>
        <row r="68">
          <cell r="B68">
            <v>703100000</v>
          </cell>
          <cell r="C68" t="str">
            <v>פנסיית נכות ע"ח דן</v>
          </cell>
          <cell r="D68">
            <v>1797095.68</v>
          </cell>
        </row>
        <row r="69">
          <cell r="B69">
            <v>703110000</v>
          </cell>
          <cell r="C69" t="str">
            <v>יין לחג פנסיונרים ע"</v>
          </cell>
          <cell r="D69">
            <v>2042470.89</v>
          </cell>
        </row>
        <row r="70">
          <cell r="B70">
            <v>703120000</v>
          </cell>
          <cell r="C70" t="str">
            <v>עתון פנסיונרים ע"ח "</v>
          </cell>
          <cell r="D70">
            <v>3370596.11</v>
          </cell>
        </row>
        <row r="71">
          <cell r="B71">
            <v>703130000</v>
          </cell>
          <cell r="C71" t="str">
            <v>שווי הבראת חורף פנס'</v>
          </cell>
          <cell r="D71">
            <v>92360</v>
          </cell>
        </row>
        <row r="72">
          <cell r="B72">
            <v>703150000</v>
          </cell>
          <cell r="C72" t="str">
            <v>קדם פרישה</v>
          </cell>
          <cell r="D72">
            <v>4378611.6100000003</v>
          </cell>
        </row>
        <row r="73">
          <cell r="B73">
            <v>703200000</v>
          </cell>
          <cell r="C73" t="str">
            <v>טלפון חברים</v>
          </cell>
          <cell r="D73">
            <v>49344.3</v>
          </cell>
        </row>
        <row r="74">
          <cell r="B74">
            <v>703300000</v>
          </cell>
          <cell r="C74" t="str">
            <v>זקיפות שווי פנסיונרי</v>
          </cell>
          <cell r="D74">
            <v>-1717214</v>
          </cell>
        </row>
        <row r="75">
          <cell r="B75">
            <v>704010000</v>
          </cell>
          <cell r="C75" t="str">
            <v>משכורת חודשית</v>
          </cell>
          <cell r="D75">
            <v>79545382.280000001</v>
          </cell>
        </row>
        <row r="76">
          <cell r="B76">
            <v>704020000</v>
          </cell>
          <cell r="C76" t="str">
            <v>שעות נוספות</v>
          </cell>
          <cell r="D76">
            <v>43658120.920000002</v>
          </cell>
        </row>
        <row r="77">
          <cell r="B77">
            <v>704030000</v>
          </cell>
          <cell r="C77" t="str">
            <v>פרמיה לנהגים</v>
          </cell>
          <cell r="D77">
            <v>19129707.620000001</v>
          </cell>
        </row>
        <row r="78">
          <cell r="B78">
            <v>704040000</v>
          </cell>
          <cell r="C78" t="str">
            <v>דמי חג</v>
          </cell>
          <cell r="D78">
            <v>3634398</v>
          </cell>
        </row>
        <row r="79">
          <cell r="B79">
            <v>704060000</v>
          </cell>
          <cell r="C79" t="str">
            <v>אחזקת רכב</v>
          </cell>
          <cell r="D79">
            <v>337927.08</v>
          </cell>
        </row>
        <row r="80">
          <cell r="B80">
            <v>704080000</v>
          </cell>
          <cell r="C80" t="str">
            <v>הפרשה למשכורת 13 שכי</v>
          </cell>
          <cell r="D80">
            <v>-88672</v>
          </cell>
        </row>
        <row r="81">
          <cell r="B81">
            <v>704100000</v>
          </cell>
          <cell r="C81" t="str">
            <v>תשלום טלפון</v>
          </cell>
          <cell r="D81">
            <v>44116.23</v>
          </cell>
        </row>
        <row r="82">
          <cell r="B82">
            <v>704101000</v>
          </cell>
          <cell r="C82" t="str">
            <v>הוצאות שכר מיוחדים</v>
          </cell>
          <cell r="D82">
            <v>5207088.09</v>
          </cell>
        </row>
        <row r="83">
          <cell r="B83">
            <v>704120000</v>
          </cell>
          <cell r="C83" t="str">
            <v>שווי וגילום מס מיוחד</v>
          </cell>
          <cell r="D83">
            <v>-291255.44</v>
          </cell>
        </row>
        <row r="84">
          <cell r="B84">
            <v>704121000</v>
          </cell>
          <cell r="C84" t="str">
            <v>יין לחג מיוחדים שווי</v>
          </cell>
          <cell r="D84">
            <v>21848.22</v>
          </cell>
        </row>
        <row r="85">
          <cell r="B85">
            <v>704122000</v>
          </cell>
          <cell r="C85" t="str">
            <v>רכב - גילום מס</v>
          </cell>
          <cell r="D85">
            <v>255847.01</v>
          </cell>
        </row>
        <row r="86">
          <cell r="B86">
            <v>704122100</v>
          </cell>
          <cell r="C86" t="str">
            <v>שווי טלפון נייד</v>
          </cell>
          <cell r="D86">
            <v>4943</v>
          </cell>
        </row>
        <row r="87">
          <cell r="B87">
            <v>704123000</v>
          </cell>
          <cell r="C87" t="str">
            <v>ביטוח שיניים - גילום</v>
          </cell>
          <cell r="D87">
            <v>960</v>
          </cell>
        </row>
        <row r="88">
          <cell r="B88">
            <v>704124000</v>
          </cell>
          <cell r="C88" t="str">
            <v>שווי כרטיס נסיעה חופ</v>
          </cell>
          <cell r="D88">
            <v>6800.95</v>
          </cell>
        </row>
        <row r="89">
          <cell r="B89">
            <v>704125000</v>
          </cell>
          <cell r="C89" t="str">
            <v>שווי ביגוד לצורך מס</v>
          </cell>
          <cell r="D89">
            <v>8250</v>
          </cell>
        </row>
        <row r="90">
          <cell r="B90">
            <v>704127000</v>
          </cell>
          <cell r="C90" t="str">
            <v>ש.+גילום י.הו מיוחדי</v>
          </cell>
          <cell r="D90">
            <v>277.68</v>
          </cell>
        </row>
        <row r="91">
          <cell r="B91">
            <v>704128000</v>
          </cell>
          <cell r="C91" t="str">
            <v>שווי+גילום טלפון מיו</v>
          </cell>
          <cell r="D91">
            <v>47247.58</v>
          </cell>
        </row>
        <row r="92">
          <cell r="B92">
            <v>704130000</v>
          </cell>
          <cell r="C92" t="str">
            <v>שווי רכב מעודה</v>
          </cell>
          <cell r="D92">
            <v>12000</v>
          </cell>
        </row>
        <row r="93">
          <cell r="B93">
            <v>704131000</v>
          </cell>
          <cell r="C93" t="str">
            <v>זקיפות שווי מעודה</v>
          </cell>
          <cell r="D93">
            <v>-12000</v>
          </cell>
        </row>
        <row r="94">
          <cell r="B94">
            <v>704200000</v>
          </cell>
          <cell r="C94" t="str">
            <v>יין לחג - גילום מס</v>
          </cell>
          <cell r="D94">
            <v>1900032.68</v>
          </cell>
        </row>
        <row r="95">
          <cell r="B95">
            <v>704210000</v>
          </cell>
          <cell r="C95" t="str">
            <v>קיטנה-גילום מס</v>
          </cell>
          <cell r="D95">
            <v>64500</v>
          </cell>
        </row>
        <row r="96">
          <cell r="B96">
            <v>704230000</v>
          </cell>
          <cell r="C96" t="str">
            <v>מתנת יום הולדת-גילום</v>
          </cell>
          <cell r="D96">
            <v>119108.49</v>
          </cell>
        </row>
        <row r="97">
          <cell r="B97">
            <v>704240000</v>
          </cell>
          <cell r="C97" t="str">
            <v>שווי רכב</v>
          </cell>
          <cell r="D97">
            <v>24000</v>
          </cell>
        </row>
        <row r="98">
          <cell r="B98">
            <v>704250000</v>
          </cell>
          <cell r="C98" t="str">
            <v>גילום טלפון</v>
          </cell>
          <cell r="D98">
            <v>55880.959999999999</v>
          </cell>
        </row>
        <row r="99">
          <cell r="B99">
            <v>704290000</v>
          </cell>
          <cell r="C99" t="str">
            <v>שווי מנקו קופאים</v>
          </cell>
          <cell r="D99">
            <v>24852.91</v>
          </cell>
        </row>
        <row r="100">
          <cell r="B100">
            <v>704300000</v>
          </cell>
          <cell r="C100" t="str">
            <v>זקיפות שווי שכירים</v>
          </cell>
          <cell r="D100">
            <v>-8342256.4299999997</v>
          </cell>
        </row>
        <row r="101">
          <cell r="B101">
            <v>704310000</v>
          </cell>
          <cell r="C101" t="str">
            <v>שווי כרטיס נסיעה חופ</v>
          </cell>
          <cell r="D101">
            <v>1942887.5</v>
          </cell>
        </row>
        <row r="102">
          <cell r="B102">
            <v>704320000</v>
          </cell>
          <cell r="C102" t="str">
            <v>שווי הבראת חורף</v>
          </cell>
          <cell r="D102">
            <v>473116</v>
          </cell>
        </row>
        <row r="103">
          <cell r="B103">
            <v>704330000</v>
          </cell>
          <cell r="C103" t="str">
            <v>שווי ביגוד</v>
          </cell>
          <cell r="D103">
            <v>810000</v>
          </cell>
        </row>
        <row r="104">
          <cell r="B104">
            <v>704340000</v>
          </cell>
          <cell r="C104" t="str">
            <v>שווי מנקו לגילום</v>
          </cell>
          <cell r="D104">
            <v>2434105.7999999998</v>
          </cell>
        </row>
        <row r="105">
          <cell r="B105">
            <v>704350000</v>
          </cell>
          <cell r="C105" t="str">
            <v>שווי ביטוח שיניים</v>
          </cell>
          <cell r="D105">
            <v>1125150.6000000001</v>
          </cell>
        </row>
        <row r="106">
          <cell r="B106">
            <v>704360000</v>
          </cell>
          <cell r="C106" t="str">
            <v>שווי מאמץ קיץ - שכיר</v>
          </cell>
          <cell r="D106">
            <v>15505</v>
          </cell>
        </row>
        <row r="107">
          <cell r="B107">
            <v>704370000</v>
          </cell>
          <cell r="C107" t="str">
            <v>שווי טלפון נייד</v>
          </cell>
          <cell r="D107">
            <v>13032.21</v>
          </cell>
        </row>
        <row r="108">
          <cell r="B108">
            <v>704380000</v>
          </cell>
          <cell r="C108" t="str">
            <v>שווי לימודים גבוהים</v>
          </cell>
          <cell r="D108">
            <v>4000</v>
          </cell>
        </row>
        <row r="109">
          <cell r="B109">
            <v>705010000</v>
          </cell>
          <cell r="C109" t="str">
            <v>השאלת עובדים לחברה ה</v>
          </cell>
          <cell r="D109">
            <v>-263189.5</v>
          </cell>
        </row>
        <row r="110">
          <cell r="B110">
            <v>705011000</v>
          </cell>
          <cell r="C110" t="str">
            <v>השאלת עובדים מיוניטד</v>
          </cell>
          <cell r="D110">
            <v>827982</v>
          </cell>
        </row>
        <row r="111">
          <cell r="B111">
            <v>705030000</v>
          </cell>
          <cell r="C111" t="str">
            <v>תגמולי מילואים-שכירי</v>
          </cell>
          <cell r="D111">
            <v>-1398281</v>
          </cell>
        </row>
        <row r="112">
          <cell r="B112">
            <v>712100000</v>
          </cell>
          <cell r="C112" t="str">
            <v>הפרשות לקרן  הגמלאות</v>
          </cell>
          <cell r="D112">
            <v>14374235.25</v>
          </cell>
        </row>
        <row r="113">
          <cell r="B113">
            <v>712110000</v>
          </cell>
          <cell r="C113" t="str">
            <v>פיצויי פרישה</v>
          </cell>
          <cell r="D113">
            <v>199780.78</v>
          </cell>
        </row>
        <row r="114">
          <cell r="B114">
            <v>712140000</v>
          </cell>
          <cell r="C114" t="str">
            <v>הפרשה לפיצויים</v>
          </cell>
          <cell r="D114">
            <v>-11202207.119999999</v>
          </cell>
        </row>
        <row r="115">
          <cell r="B115">
            <v>712200000</v>
          </cell>
          <cell r="C115" t="str">
            <v>ביטוח לאומי</v>
          </cell>
          <cell r="D115">
            <v>6854975.7300000004</v>
          </cell>
        </row>
        <row r="116">
          <cell r="B116">
            <v>712300000</v>
          </cell>
          <cell r="C116" t="str">
            <v>קרן השתלמות חברים</v>
          </cell>
          <cell r="D116">
            <v>5396962.7699999996</v>
          </cell>
        </row>
        <row r="117">
          <cell r="B117">
            <v>712400000</v>
          </cell>
          <cell r="C117" t="str">
            <v>הבראה חברים</v>
          </cell>
          <cell r="D117">
            <v>4430521.87</v>
          </cell>
        </row>
        <row r="118">
          <cell r="B118">
            <v>712500000</v>
          </cell>
          <cell r="C118" t="str">
            <v>ביטוח שיניים-גילום מ</v>
          </cell>
          <cell r="D118">
            <v>973523.73</v>
          </cell>
        </row>
        <row r="119">
          <cell r="B119">
            <v>712510000</v>
          </cell>
          <cell r="C119" t="str">
            <v>ביטוח שיניים</v>
          </cell>
          <cell r="D119">
            <v>976809.32</v>
          </cell>
        </row>
        <row r="120">
          <cell r="B120">
            <v>712600000</v>
          </cell>
          <cell r="C120" t="str">
            <v>הפרשה לגילום ריבית ל</v>
          </cell>
          <cell r="D120">
            <v>3005877</v>
          </cell>
        </row>
        <row r="121">
          <cell r="B121">
            <v>712700000</v>
          </cell>
          <cell r="C121" t="str">
            <v>הפרשה לחופש וימי מחל</v>
          </cell>
          <cell r="D121">
            <v>276070</v>
          </cell>
        </row>
        <row r="122">
          <cell r="B122">
            <v>712800000</v>
          </cell>
          <cell r="C122" t="str">
            <v>הפרשה להבראה חברים</v>
          </cell>
          <cell r="D122">
            <v>-662320</v>
          </cell>
        </row>
        <row r="123">
          <cell r="B123">
            <v>712900000</v>
          </cell>
          <cell r="C123" t="str">
            <v>עדכון הפרשה לפנסיה מ</v>
          </cell>
          <cell r="D123">
            <v>766224</v>
          </cell>
        </row>
        <row r="124">
          <cell r="B124">
            <v>713010000</v>
          </cell>
          <cell r="C124" t="str">
            <v>הבראה פנסיונרים עד ג</v>
          </cell>
          <cell r="D124">
            <v>2814712</v>
          </cell>
        </row>
        <row r="125">
          <cell r="B125">
            <v>713020000</v>
          </cell>
          <cell r="C125" t="str">
            <v>ביטוח לאומי פנסיונרי</v>
          </cell>
          <cell r="D125">
            <v>231670.29</v>
          </cell>
        </row>
        <row r="126">
          <cell r="B126">
            <v>713040000</v>
          </cell>
          <cell r="C126" t="str">
            <v>פנסיה לאלמנות חברים</v>
          </cell>
          <cell r="D126">
            <v>84577.51</v>
          </cell>
        </row>
        <row r="127">
          <cell r="B127">
            <v>714100000</v>
          </cell>
          <cell r="C127" t="str">
            <v>הפרשות לקופות תגמולי</v>
          </cell>
          <cell r="D127">
            <v>7332219.0899999999</v>
          </cell>
        </row>
        <row r="128">
          <cell r="B128">
            <v>714110000</v>
          </cell>
          <cell r="C128" t="str">
            <v>פיצויים</v>
          </cell>
          <cell r="D128">
            <v>7611347.5999999996</v>
          </cell>
        </row>
        <row r="129">
          <cell r="B129">
            <v>714130000</v>
          </cell>
          <cell r="C129" t="str">
            <v>פנסיה תקציבית שכירים</v>
          </cell>
          <cell r="D129">
            <v>505576.75</v>
          </cell>
        </row>
        <row r="130">
          <cell r="B130">
            <v>714200000</v>
          </cell>
          <cell r="C130" t="str">
            <v>בטוח לאומי</v>
          </cell>
          <cell r="D130">
            <v>9509208.6999999993</v>
          </cell>
        </row>
        <row r="131">
          <cell r="B131">
            <v>714300000</v>
          </cell>
          <cell r="C131" t="str">
            <v>קרן השתלמות</v>
          </cell>
          <cell r="D131">
            <v>4377368.45</v>
          </cell>
        </row>
        <row r="132">
          <cell r="B132">
            <v>714400000</v>
          </cell>
          <cell r="C132" t="str">
            <v>הבראה שכירים</v>
          </cell>
          <cell r="D132">
            <v>4653493</v>
          </cell>
        </row>
        <row r="133">
          <cell r="B133">
            <v>714700000</v>
          </cell>
          <cell r="C133" t="str">
            <v>הפרשה לחופש וימי מחל</v>
          </cell>
          <cell r="D133">
            <v>928820</v>
          </cell>
        </row>
        <row r="134">
          <cell r="B134">
            <v>714800000</v>
          </cell>
          <cell r="C134" t="str">
            <v>ביטוח שיניים שכירים</v>
          </cell>
          <cell r="D134">
            <v>1125150.6000000001</v>
          </cell>
        </row>
        <row r="135">
          <cell r="B135">
            <v>720100000</v>
          </cell>
          <cell r="C135" t="str">
            <v>סולר בצובר</v>
          </cell>
          <cell r="D135">
            <v>64747349.899999999</v>
          </cell>
        </row>
        <row r="136">
          <cell r="B136">
            <v>720110000</v>
          </cell>
          <cell r="C136" t="str">
            <v>סולר בדרכים</v>
          </cell>
          <cell r="D136">
            <v>818873.75</v>
          </cell>
        </row>
        <row r="137">
          <cell r="B137">
            <v>720120000</v>
          </cell>
          <cell r="C137" t="str">
            <v>בנזין</v>
          </cell>
          <cell r="D137">
            <v>593186.80000000005</v>
          </cell>
        </row>
        <row r="138">
          <cell r="B138">
            <v>720200000</v>
          </cell>
          <cell r="C138" t="str">
            <v>שמנים</v>
          </cell>
          <cell r="D138">
            <v>1497864.71</v>
          </cell>
        </row>
        <row r="139">
          <cell r="B139">
            <v>720300000</v>
          </cell>
          <cell r="C139" t="str">
            <v>מים מטופלים</v>
          </cell>
          <cell r="D139">
            <v>348046.53</v>
          </cell>
        </row>
        <row r="140">
          <cell r="B140">
            <v>720400000</v>
          </cell>
          <cell r="C140" t="str">
            <v>הכנסות דלק יונייטד ט</v>
          </cell>
          <cell r="D140">
            <v>-1563033.47</v>
          </cell>
        </row>
        <row r="141">
          <cell r="B141">
            <v>720500000</v>
          </cell>
          <cell r="C141" t="str">
            <v>הכנסות דלק - ד.ר.ת(א</v>
          </cell>
          <cell r="D141">
            <v>-1079579.6200000001</v>
          </cell>
        </row>
        <row r="142">
          <cell r="B142">
            <v>722101000</v>
          </cell>
          <cell r="C142" t="str">
            <v>חלקי חילוף חו"ל-מאן</v>
          </cell>
          <cell r="D142">
            <v>10144601.880000001</v>
          </cell>
        </row>
        <row r="143">
          <cell r="B143">
            <v>722102000</v>
          </cell>
          <cell r="C143" t="str">
            <v>חלקי חילוף חו"ל -אחר</v>
          </cell>
          <cell r="D143">
            <v>4181889.05</v>
          </cell>
        </row>
        <row r="144">
          <cell r="B144">
            <v>722103000</v>
          </cell>
          <cell r="C144" t="str">
            <v>החזרי תביעות חו"ל</v>
          </cell>
          <cell r="D144">
            <v>-1383731.95</v>
          </cell>
        </row>
        <row r="145">
          <cell r="B145">
            <v>722104000</v>
          </cell>
          <cell r="C145" t="str">
            <v>חלקי חילוף בארץ</v>
          </cell>
          <cell r="D145">
            <v>6816302.1799999997</v>
          </cell>
        </row>
        <row r="146">
          <cell r="B146">
            <v>722105000</v>
          </cell>
          <cell r="C146" t="str">
            <v>שמשות לחלונות</v>
          </cell>
          <cell r="D146">
            <v>406756.2</v>
          </cell>
        </row>
        <row r="147">
          <cell r="B147">
            <v>722107000</v>
          </cell>
          <cell r="C147" t="str">
            <v>מצברים וחומצה</v>
          </cell>
          <cell r="D147">
            <v>541371.37</v>
          </cell>
        </row>
        <row r="148">
          <cell r="B148">
            <v>722110000</v>
          </cell>
          <cell r="C148" t="str">
            <v>שינוי במלאי חלקי חיל</v>
          </cell>
          <cell r="D148">
            <v>340657</v>
          </cell>
        </row>
        <row r="149">
          <cell r="B149">
            <v>722202000</v>
          </cell>
          <cell r="C149" t="str">
            <v>צמיגים חדשים - ארץ</v>
          </cell>
          <cell r="D149">
            <v>2743348.3</v>
          </cell>
        </row>
        <row r="150">
          <cell r="B150">
            <v>722204000</v>
          </cell>
          <cell r="C150" t="str">
            <v>חידוש צמיגים</v>
          </cell>
          <cell r="D150">
            <v>372905.52</v>
          </cell>
        </row>
        <row r="151">
          <cell r="B151">
            <v>722301000</v>
          </cell>
          <cell r="C151" t="str">
            <v>עבודות ותיקוני ח.-חש</v>
          </cell>
          <cell r="D151">
            <v>113405.72</v>
          </cell>
        </row>
        <row r="152">
          <cell r="B152">
            <v>722301100</v>
          </cell>
          <cell r="C152" t="str">
            <v>עבודות ות. חוץ-מכונא</v>
          </cell>
          <cell r="D152">
            <v>302984.43</v>
          </cell>
        </row>
        <row r="153">
          <cell r="B153">
            <v>722301200</v>
          </cell>
          <cell r="C153" t="str">
            <v>עבודות ות. חוץ-מנועי</v>
          </cell>
          <cell r="D153">
            <v>452953.08</v>
          </cell>
        </row>
        <row r="154">
          <cell r="B154">
            <v>722301300</v>
          </cell>
          <cell r="C154" t="str">
            <v>עבודות ות. חוץ-גירים</v>
          </cell>
          <cell r="D154">
            <v>143863</v>
          </cell>
        </row>
        <row r="155">
          <cell r="B155">
            <v>722301400</v>
          </cell>
          <cell r="C155" t="str">
            <v>עבודות ות. חוץ-מסנני</v>
          </cell>
          <cell r="D155">
            <v>349785.43</v>
          </cell>
        </row>
        <row r="156">
          <cell r="B156">
            <v>722301500</v>
          </cell>
          <cell r="C156" t="str">
            <v>עבודות ות. חוץ-מזוג</v>
          </cell>
          <cell r="D156">
            <v>103694.72</v>
          </cell>
        </row>
        <row r="157">
          <cell r="B157">
            <v>722301600</v>
          </cell>
          <cell r="C157" t="str">
            <v>עבודות ות. חוץ-משאבו</v>
          </cell>
          <cell r="D157">
            <v>134994.79</v>
          </cell>
        </row>
        <row r="158">
          <cell r="B158">
            <v>722302000</v>
          </cell>
          <cell r="C158" t="str">
            <v>תיקוני חוץ לתאונות</v>
          </cell>
          <cell r="D158">
            <v>651929.76</v>
          </cell>
        </row>
        <row r="159">
          <cell r="B159">
            <v>722302200</v>
          </cell>
          <cell r="C159" t="str">
            <v>השתתפות עצמית נהגים</v>
          </cell>
          <cell r="D159">
            <v>-404233.14</v>
          </cell>
        </row>
        <row r="160">
          <cell r="B160">
            <v>722303000</v>
          </cell>
          <cell r="C160" t="str">
            <v>שיפוץ חוץ למרכבים</v>
          </cell>
          <cell r="D160">
            <v>794727.85</v>
          </cell>
        </row>
        <row r="161">
          <cell r="B161">
            <v>724101000</v>
          </cell>
          <cell r="C161" t="str">
            <v>בגדי עבודה</v>
          </cell>
          <cell r="D161">
            <v>171654.39</v>
          </cell>
        </row>
        <row r="162">
          <cell r="B162">
            <v>724102000</v>
          </cell>
          <cell r="C162" t="str">
            <v>ביגוד ייצוגי נהגים</v>
          </cell>
          <cell r="D162">
            <v>27793.599999999999</v>
          </cell>
        </row>
        <row r="163">
          <cell r="B163">
            <v>724201000</v>
          </cell>
          <cell r="C163" t="str">
            <v>נקיון ע" קבלני משנה</v>
          </cell>
          <cell r="D163">
            <v>10991859.9</v>
          </cell>
        </row>
        <row r="164">
          <cell r="B164">
            <v>724202000</v>
          </cell>
          <cell r="C164" t="str">
            <v>חמרי ניקוי</v>
          </cell>
          <cell r="D164">
            <v>310121.18</v>
          </cell>
        </row>
        <row r="165">
          <cell r="B165">
            <v>724203000</v>
          </cell>
          <cell r="C165" t="str">
            <v>כלי עבודה</v>
          </cell>
          <cell r="D165">
            <v>326282.23999999999</v>
          </cell>
        </row>
        <row r="166">
          <cell r="B166">
            <v>724204000</v>
          </cell>
          <cell r="C166" t="str">
            <v>כלי עבודה אישים במוס</v>
          </cell>
          <cell r="D166">
            <v>4832</v>
          </cell>
        </row>
        <row r="167">
          <cell r="B167">
            <v>724205000</v>
          </cell>
          <cell r="C167" t="str">
            <v>חומרי בינוי ואינסטול</v>
          </cell>
          <cell r="D167">
            <v>444.92</v>
          </cell>
        </row>
        <row r="168">
          <cell r="B168">
            <v>724205100</v>
          </cell>
          <cell r="C168" t="str">
            <v>חומרי בינוי וחשמל תו</v>
          </cell>
          <cell r="D168">
            <v>13794.9</v>
          </cell>
        </row>
        <row r="169">
          <cell r="B169">
            <v>724206000</v>
          </cell>
          <cell r="C169" t="str">
            <v>אחזקת ציוד</v>
          </cell>
          <cell r="D169">
            <v>82184.31</v>
          </cell>
        </row>
        <row r="170">
          <cell r="B170">
            <v>724301000</v>
          </cell>
          <cell r="C170" t="str">
            <v>כיבודים אגף תו"פ</v>
          </cell>
          <cell r="D170">
            <v>4739349.58</v>
          </cell>
        </row>
        <row r="171">
          <cell r="B171">
            <v>724301100</v>
          </cell>
          <cell r="C171" t="str">
            <v>כיבודים א.תו"פ-חמרים</v>
          </cell>
          <cell r="D171">
            <v>106240.03</v>
          </cell>
        </row>
        <row r="172">
          <cell r="B172">
            <v>724302000</v>
          </cell>
          <cell r="C172" t="str">
            <v>הכנסות ממכירת תלושים</v>
          </cell>
          <cell r="D172">
            <v>-1543983</v>
          </cell>
        </row>
        <row r="173">
          <cell r="B173">
            <v>724402000</v>
          </cell>
          <cell r="C173" t="str">
            <v>ארנונה ומים</v>
          </cell>
          <cell r="D173">
            <v>-11512.73</v>
          </cell>
        </row>
        <row r="174">
          <cell r="B174">
            <v>726101000</v>
          </cell>
          <cell r="C174" t="str">
            <v>ביטוח אוטובוסים חובה</v>
          </cell>
          <cell r="D174">
            <v>27898544.239999998</v>
          </cell>
        </row>
        <row r="175">
          <cell r="B175">
            <v>726201000</v>
          </cell>
          <cell r="C175" t="str">
            <v>תשלומים בגין נזקים ו</v>
          </cell>
          <cell r="D175">
            <v>5017340.18</v>
          </cell>
        </row>
        <row r="176">
          <cell r="B176">
            <v>726203000</v>
          </cell>
          <cell r="C176" t="str">
            <v>תקבולים מחברות ביטוח</v>
          </cell>
          <cell r="D176">
            <v>-360752.5</v>
          </cell>
        </row>
        <row r="177">
          <cell r="B177">
            <v>732101000</v>
          </cell>
          <cell r="C177" t="str">
            <v>שכירות תמח"ת</v>
          </cell>
          <cell r="D177">
            <v>16484160.18</v>
          </cell>
        </row>
        <row r="178">
          <cell r="B178">
            <v>732102000</v>
          </cell>
          <cell r="C178" t="str">
            <v>אחזקת תחנות ומוסכים</v>
          </cell>
          <cell r="D178">
            <v>707758.25</v>
          </cell>
        </row>
        <row r="179">
          <cell r="B179">
            <v>732103000</v>
          </cell>
          <cell r="C179" t="str">
            <v>ארנונה,מים ומיסי תנו</v>
          </cell>
          <cell r="D179">
            <v>9230326.1099999994</v>
          </cell>
        </row>
        <row r="180">
          <cell r="B180">
            <v>732104000</v>
          </cell>
          <cell r="C180" t="str">
            <v>דמי שמוש מסופי תנועה</v>
          </cell>
          <cell r="D180">
            <v>5521.78</v>
          </cell>
        </row>
        <row r="181">
          <cell r="B181">
            <v>732105000</v>
          </cell>
          <cell r="C181" t="str">
            <v>שרות מכשירי קשר</v>
          </cell>
          <cell r="D181">
            <v>515029.52</v>
          </cell>
        </row>
        <row r="182">
          <cell r="B182">
            <v>732105100</v>
          </cell>
          <cell r="C182" t="str">
            <v>תקשורת -חמרים מתכלים</v>
          </cell>
          <cell r="D182">
            <v>-699.79</v>
          </cell>
        </row>
        <row r="183">
          <cell r="B183">
            <v>732106000</v>
          </cell>
          <cell r="C183" t="str">
            <v>שכירות ואחזקת מסופי</v>
          </cell>
          <cell r="D183">
            <v>2398573.79</v>
          </cell>
        </row>
        <row r="184">
          <cell r="B184">
            <v>732107000</v>
          </cell>
          <cell r="C184" t="str">
            <v>הסעות מועצת פ. השומר</v>
          </cell>
          <cell r="D184">
            <v>1576875</v>
          </cell>
        </row>
        <row r="185">
          <cell r="B185">
            <v>732201000</v>
          </cell>
          <cell r="C185" t="str">
            <v>הסעות חברים ע"י אויס</v>
          </cell>
          <cell r="D185">
            <v>9714791</v>
          </cell>
        </row>
        <row r="186">
          <cell r="B186">
            <v>732202000</v>
          </cell>
          <cell r="C186" t="str">
            <v>השכרת רכב מאויס</v>
          </cell>
          <cell r="D186">
            <v>1212034.19</v>
          </cell>
        </row>
        <row r="187">
          <cell r="B187">
            <v>732203000</v>
          </cell>
          <cell r="C187" t="str">
            <v>הוצאות חניה</v>
          </cell>
          <cell r="D187">
            <v>138484.10999999999</v>
          </cell>
        </row>
        <row r="188">
          <cell r="B188">
            <v>732300000</v>
          </cell>
          <cell r="C188" t="str">
            <v>ימי עיון</v>
          </cell>
          <cell r="D188">
            <v>53069.45</v>
          </cell>
        </row>
        <row r="189">
          <cell r="B189">
            <v>732301000</v>
          </cell>
          <cell r="C189" t="str">
            <v>מאמץ קייץ(השת. מקצו)</v>
          </cell>
          <cell r="D189">
            <v>350306.52</v>
          </cell>
        </row>
        <row r="190">
          <cell r="B190">
            <v>732302000</v>
          </cell>
          <cell r="C190" t="str">
            <v>ספרות  מקצועית</v>
          </cell>
          <cell r="D190">
            <v>58082.06</v>
          </cell>
        </row>
        <row r="191">
          <cell r="B191">
            <v>732303000</v>
          </cell>
          <cell r="C191" t="str">
            <v>הדרכה</v>
          </cell>
          <cell r="D191">
            <v>930654.39</v>
          </cell>
        </row>
        <row r="192">
          <cell r="B192">
            <v>732304000</v>
          </cell>
          <cell r="C192" t="str">
            <v>הכנסות והדרכה</v>
          </cell>
          <cell r="D192">
            <v>-522415.62</v>
          </cell>
        </row>
        <row r="193">
          <cell r="B193">
            <v>732305000</v>
          </cell>
          <cell r="C193" t="str">
            <v>מאמץ חורף</v>
          </cell>
          <cell r="D193">
            <v>201550</v>
          </cell>
        </row>
        <row r="194">
          <cell r="B194">
            <v>732401000</v>
          </cell>
          <cell r="C194" t="str">
            <v>עובדי חברות כ"א-סוקר</v>
          </cell>
          <cell r="D194">
            <v>758819.87</v>
          </cell>
        </row>
        <row r="195">
          <cell r="B195">
            <v>732402000</v>
          </cell>
          <cell r="C195" t="str">
            <v>כ"א-נקיון מסעדות</v>
          </cell>
          <cell r="D195">
            <v>-0.02</v>
          </cell>
        </row>
        <row r="196">
          <cell r="B196">
            <v>732405000</v>
          </cell>
          <cell r="C196" t="str">
            <v>אבטחת תחבורה ציבורית</v>
          </cell>
          <cell r="D196">
            <v>7654025.0499999998</v>
          </cell>
        </row>
        <row r="197">
          <cell r="B197">
            <v>732501000</v>
          </cell>
          <cell r="C197" t="str">
            <v>רשיונות לאוטובוסים</v>
          </cell>
          <cell r="D197">
            <v>1366272.87</v>
          </cell>
        </row>
        <row r="198">
          <cell r="B198">
            <v>732503000</v>
          </cell>
          <cell r="C198" t="str">
            <v>רשיונות לנהגים</v>
          </cell>
          <cell r="D198">
            <v>73921</v>
          </cell>
        </row>
        <row r="199">
          <cell r="B199">
            <v>732601000</v>
          </cell>
          <cell r="C199" t="str">
            <v>הדפסת כרטיסי נסיעה</v>
          </cell>
          <cell r="D199">
            <v>1554801.76</v>
          </cell>
        </row>
        <row r="200">
          <cell r="B200">
            <v>732603000</v>
          </cell>
          <cell r="C200" t="str">
            <v>קנסות מח.ביטוח</v>
          </cell>
          <cell r="D200">
            <v>59748.59</v>
          </cell>
        </row>
        <row r="201">
          <cell r="B201">
            <v>732701000</v>
          </cell>
          <cell r="C201" t="str">
            <v>פחת אוטובוסים</v>
          </cell>
          <cell r="D201">
            <v>850099.07</v>
          </cell>
        </row>
        <row r="202">
          <cell r="B202">
            <v>742101000</v>
          </cell>
          <cell r="C202" t="str">
            <v>מים</v>
          </cell>
          <cell r="D202">
            <v>12905.47</v>
          </cell>
        </row>
        <row r="203">
          <cell r="B203">
            <v>742102000</v>
          </cell>
          <cell r="C203" t="str">
            <v>חשמל</v>
          </cell>
          <cell r="D203">
            <v>1901114.23</v>
          </cell>
        </row>
        <row r="204">
          <cell r="B204">
            <v>742103000</v>
          </cell>
          <cell r="C204" t="str">
            <v>טלפון</v>
          </cell>
          <cell r="D204">
            <v>1274047.6200000001</v>
          </cell>
        </row>
        <row r="205">
          <cell r="B205">
            <v>742104000</v>
          </cell>
          <cell r="C205" t="str">
            <v>שכירות משרדים</v>
          </cell>
          <cell r="D205">
            <v>1281819.48</v>
          </cell>
        </row>
        <row r="206">
          <cell r="B206">
            <v>742105000</v>
          </cell>
          <cell r="C206" t="str">
            <v>שכירות משרדים חב' בנ</v>
          </cell>
          <cell r="D206">
            <v>65500</v>
          </cell>
        </row>
        <row r="207">
          <cell r="B207">
            <v>742106000</v>
          </cell>
          <cell r="C207" t="str">
            <v>שמירה ובטחון</v>
          </cell>
          <cell r="D207">
            <v>4723462.6500000004</v>
          </cell>
        </row>
        <row r="208">
          <cell r="B208">
            <v>742107000</v>
          </cell>
          <cell r="C208" t="str">
            <v>כ"א מ.אנוש-כלליים+נק</v>
          </cell>
          <cell r="D208">
            <v>407051.32</v>
          </cell>
        </row>
        <row r="209">
          <cell r="B209">
            <v>742108000</v>
          </cell>
          <cell r="C209" t="str">
            <v>רשיונות שונים</v>
          </cell>
          <cell r="D209">
            <v>48093.14</v>
          </cell>
        </row>
        <row r="210">
          <cell r="B210">
            <v>742109000</v>
          </cell>
          <cell r="C210" t="str">
            <v>העברת כספים ומיגון ק</v>
          </cell>
          <cell r="D210">
            <v>476720.1</v>
          </cell>
        </row>
        <row r="211">
          <cell r="B211">
            <v>742110000</v>
          </cell>
          <cell r="C211" t="str">
            <v>תיקונים וסידורים במש</v>
          </cell>
          <cell r="D211">
            <v>1155.08</v>
          </cell>
        </row>
        <row r="212">
          <cell r="B212">
            <v>742111000</v>
          </cell>
          <cell r="C212" t="str">
            <v>הוצ' פלאפון</v>
          </cell>
          <cell r="D212">
            <v>747902.75</v>
          </cell>
        </row>
        <row r="213">
          <cell r="B213">
            <v>742112000</v>
          </cell>
          <cell r="C213" t="str">
            <v>חניה הדר דפנה</v>
          </cell>
          <cell r="D213">
            <v>286923.71999999997</v>
          </cell>
        </row>
        <row r="214">
          <cell r="B214">
            <v>742121000</v>
          </cell>
          <cell r="C214" t="str">
            <v>ביטוח כללי</v>
          </cell>
          <cell r="D214">
            <v>3145871.89</v>
          </cell>
        </row>
        <row r="215">
          <cell r="B215">
            <v>742125000</v>
          </cell>
          <cell r="C215" t="str">
            <v>ביטוח מחלות קשות</v>
          </cell>
          <cell r="D215">
            <v>255351</v>
          </cell>
        </row>
        <row r="216">
          <cell r="B216">
            <v>742126000</v>
          </cell>
          <cell r="C216" t="str">
            <v>ביטוחים שונים</v>
          </cell>
          <cell r="D216">
            <v>36325</v>
          </cell>
        </row>
        <row r="217">
          <cell r="B217">
            <v>742201000</v>
          </cell>
          <cell r="C217" t="str">
            <v>שכר רואי חשבון</v>
          </cell>
          <cell r="D217">
            <v>400000</v>
          </cell>
        </row>
        <row r="218">
          <cell r="B218">
            <v>742203000</v>
          </cell>
          <cell r="C218" t="str">
            <v>משפטיות</v>
          </cell>
          <cell r="D218">
            <v>2171723.4500000002</v>
          </cell>
        </row>
        <row r="219">
          <cell r="B219">
            <v>742204000</v>
          </cell>
          <cell r="C219" t="str">
            <v>יועצים</v>
          </cell>
          <cell r="D219">
            <v>7779239.7599999998</v>
          </cell>
        </row>
        <row r="220">
          <cell r="B220">
            <v>742205000</v>
          </cell>
          <cell r="C220" t="str">
            <v>תמחיר</v>
          </cell>
          <cell r="D220">
            <v>137628</v>
          </cell>
        </row>
        <row r="221">
          <cell r="B221">
            <v>742206000</v>
          </cell>
          <cell r="C221" t="str">
            <v>כח אדם מבקרים-תנועה</v>
          </cell>
          <cell r="D221">
            <v>966557.02</v>
          </cell>
        </row>
        <row r="222">
          <cell r="B222">
            <v>742207000</v>
          </cell>
          <cell r="C222" t="str">
            <v>שכר דח"צ</v>
          </cell>
          <cell r="D222">
            <v>259651.36</v>
          </cell>
        </row>
        <row r="223">
          <cell r="B223">
            <v>742301000</v>
          </cell>
          <cell r="C223" t="str">
            <v>שיווק</v>
          </cell>
          <cell r="D223">
            <v>826147.94</v>
          </cell>
        </row>
        <row r="224">
          <cell r="B224">
            <v>742302000</v>
          </cell>
          <cell r="C224" t="str">
            <v>פרסום לוחות ופנקסים</v>
          </cell>
          <cell r="D224">
            <v>11.86</v>
          </cell>
        </row>
        <row r="225">
          <cell r="B225">
            <v>742303000</v>
          </cell>
          <cell r="C225" t="str">
            <v>פרסום מודעות עתון</v>
          </cell>
          <cell r="D225">
            <v>311581.98</v>
          </cell>
        </row>
        <row r="226">
          <cell r="B226">
            <v>742304000</v>
          </cell>
          <cell r="C226" t="str">
            <v>פרסום-דפוס-עבודות חו</v>
          </cell>
          <cell r="D226">
            <v>297094.21000000002</v>
          </cell>
        </row>
        <row r="227">
          <cell r="B227">
            <v>742304100</v>
          </cell>
          <cell r="C227" t="str">
            <v>פרסום-דפוס-חמרים ואח</v>
          </cell>
          <cell r="D227">
            <v>53761.05</v>
          </cell>
        </row>
        <row r="228">
          <cell r="B228">
            <v>742305000</v>
          </cell>
          <cell r="C228" t="str">
            <v>פרסום</v>
          </cell>
          <cell r="D228">
            <v>84552.43</v>
          </cell>
        </row>
        <row r="229">
          <cell r="B229">
            <v>742306000</v>
          </cell>
          <cell r="C229" t="str">
            <v>כ"א-מוקדניות מודיעין</v>
          </cell>
          <cell r="D229">
            <v>806096.5</v>
          </cell>
        </row>
        <row r="230">
          <cell r="B230">
            <v>742401000</v>
          </cell>
          <cell r="C230" t="str">
            <v>מסיבות</v>
          </cell>
          <cell r="D230">
            <v>140617.42000000001</v>
          </cell>
        </row>
        <row r="231">
          <cell r="B231">
            <v>742402000</v>
          </cell>
          <cell r="C231" t="str">
            <v>ארועים</v>
          </cell>
          <cell r="D231">
            <v>1247707</v>
          </cell>
        </row>
        <row r="232">
          <cell r="B232">
            <v>742404000</v>
          </cell>
          <cell r="C232" t="str">
            <v>תרבות</v>
          </cell>
          <cell r="D232">
            <v>44779</v>
          </cell>
        </row>
        <row r="233">
          <cell r="B233">
            <v>742405000</v>
          </cell>
          <cell r="C233" t="str">
            <v>ספורט</v>
          </cell>
          <cell r="D233">
            <v>234435</v>
          </cell>
        </row>
        <row r="234">
          <cell r="B234">
            <v>742406000</v>
          </cell>
          <cell r="C234" t="str">
            <v>בריאות</v>
          </cell>
          <cell r="D234">
            <v>298395.98</v>
          </cell>
        </row>
        <row r="235">
          <cell r="B235">
            <v>742407000</v>
          </cell>
          <cell r="C235" t="str">
            <v>קיטנה</v>
          </cell>
          <cell r="D235">
            <v>158369.59</v>
          </cell>
        </row>
        <row r="236">
          <cell r="B236">
            <v>742423000</v>
          </cell>
          <cell r="C236" t="str">
            <v>הלבשה-ביגוד קיץ (שוו</v>
          </cell>
          <cell r="D236">
            <v>1563475.05</v>
          </cell>
        </row>
        <row r="237">
          <cell r="B237">
            <v>742424000</v>
          </cell>
          <cell r="C237" t="str">
            <v>הבראת חורף</v>
          </cell>
          <cell r="D237">
            <v>1020462</v>
          </cell>
        </row>
        <row r="238">
          <cell r="B238">
            <v>742425000</v>
          </cell>
          <cell r="C238" t="str">
            <v>מתנות שכירים</v>
          </cell>
          <cell r="D238">
            <v>24300</v>
          </cell>
        </row>
        <row r="239">
          <cell r="B239">
            <v>742426000</v>
          </cell>
          <cell r="C239" t="str">
            <v>מתנות לחברים</v>
          </cell>
          <cell r="D239">
            <v>27150</v>
          </cell>
        </row>
        <row r="240">
          <cell r="B240">
            <v>742427000</v>
          </cell>
          <cell r="C240" t="str">
            <v>מתנות</v>
          </cell>
          <cell r="D240">
            <v>350983.9</v>
          </cell>
        </row>
        <row r="241">
          <cell r="B241">
            <v>742428000</v>
          </cell>
          <cell r="C241" t="str">
            <v>יין לחג-הוצאה</v>
          </cell>
          <cell r="D241">
            <v>3828395</v>
          </cell>
        </row>
        <row r="242">
          <cell r="B242">
            <v>742501000</v>
          </cell>
          <cell r="C242" t="str">
            <v>נסיעות לחו"ל כרטיסי</v>
          </cell>
          <cell r="D242">
            <v>82994.94</v>
          </cell>
        </row>
        <row r="243">
          <cell r="B243">
            <v>742502000</v>
          </cell>
          <cell r="C243" t="str">
            <v>נסיעות לחו"ל בית מלו</v>
          </cell>
          <cell r="D243">
            <v>38351.78</v>
          </cell>
        </row>
        <row r="244">
          <cell r="B244">
            <v>742503000</v>
          </cell>
          <cell r="C244" t="str">
            <v>נסיעות לחו"ל-אשל</v>
          </cell>
          <cell r="D244">
            <v>47453.13</v>
          </cell>
        </row>
        <row r="245">
          <cell r="B245">
            <v>742504000</v>
          </cell>
          <cell r="C245" t="str">
            <v>נסיעות לחו"ל-אחר</v>
          </cell>
          <cell r="D245">
            <v>39109.1</v>
          </cell>
        </row>
        <row r="246">
          <cell r="B246">
            <v>742510000</v>
          </cell>
          <cell r="C246" t="str">
            <v>נסיעות וחניה</v>
          </cell>
          <cell r="D246">
            <v>30323.77</v>
          </cell>
        </row>
        <row r="247">
          <cell r="B247">
            <v>742520000</v>
          </cell>
          <cell r="C247" t="str">
            <v>נסיעות חופשיות עובדי</v>
          </cell>
          <cell r="D247">
            <v>705128.86</v>
          </cell>
        </row>
        <row r="248">
          <cell r="B248">
            <v>742531000</v>
          </cell>
          <cell r="C248" t="str">
            <v>הוצאות רכב פרטי</v>
          </cell>
          <cell r="D248">
            <v>321589.78999999998</v>
          </cell>
        </row>
        <row r="249">
          <cell r="B249">
            <v>742532000</v>
          </cell>
          <cell r="C249" t="str">
            <v>הוצ' שכירות רכב פרטי</v>
          </cell>
          <cell r="D249">
            <v>1452557.89</v>
          </cell>
        </row>
        <row r="250">
          <cell r="B250">
            <v>742601000</v>
          </cell>
          <cell r="C250" t="str">
            <v>צרכי משרד</v>
          </cell>
          <cell r="D250">
            <v>127434.2</v>
          </cell>
        </row>
        <row r="251">
          <cell r="B251">
            <v>742602000</v>
          </cell>
          <cell r="C251" t="str">
            <v>דאר</v>
          </cell>
          <cell r="D251">
            <v>226769.17</v>
          </cell>
        </row>
        <row r="252">
          <cell r="B252">
            <v>742603000</v>
          </cell>
          <cell r="C252" t="str">
            <v>שרותי מחשב-אחזקת תכנ</v>
          </cell>
          <cell r="D252">
            <v>514601.85</v>
          </cell>
        </row>
        <row r="253">
          <cell r="B253">
            <v>742603100</v>
          </cell>
          <cell r="C253" t="str">
            <v>שרותי מחשב - אחזקת ח</v>
          </cell>
          <cell r="D253">
            <v>228382.42</v>
          </cell>
        </row>
        <row r="254">
          <cell r="B254">
            <v>742603200</v>
          </cell>
          <cell r="C254" t="str">
            <v>מחשב - חמרים מתכלים</v>
          </cell>
          <cell r="D254">
            <v>326003.71999999997</v>
          </cell>
        </row>
        <row r="255">
          <cell r="B255">
            <v>742604000</v>
          </cell>
          <cell r="C255" t="str">
            <v>ארכיון</v>
          </cell>
          <cell r="D255">
            <v>70462.87</v>
          </cell>
        </row>
        <row r="256">
          <cell r="B256">
            <v>742605000</v>
          </cell>
          <cell r="C256" t="str">
            <v>התאמה לשנת 2000</v>
          </cell>
          <cell r="D256">
            <v>239.83</v>
          </cell>
        </row>
        <row r="257">
          <cell r="B257">
            <v>742702000</v>
          </cell>
          <cell r="C257" t="str">
            <v>כיבודים</v>
          </cell>
          <cell r="D257">
            <v>433624.05</v>
          </cell>
        </row>
        <row r="258">
          <cell r="B258">
            <v>742703000</v>
          </cell>
          <cell r="C258" t="str">
            <v>אסיפות וישיבות</v>
          </cell>
          <cell r="D258">
            <v>237494.24</v>
          </cell>
        </row>
        <row r="259">
          <cell r="B259">
            <v>742704000</v>
          </cell>
          <cell r="C259" t="str">
            <v>הפרשה לתביעות משפטיו</v>
          </cell>
          <cell r="D259">
            <v>-500000</v>
          </cell>
        </row>
        <row r="260">
          <cell r="B260">
            <v>742801000</v>
          </cell>
          <cell r="C260" t="str">
            <v>הוצ' פחת נדל"ן</v>
          </cell>
          <cell r="D260">
            <v>1542481.99</v>
          </cell>
        </row>
        <row r="261">
          <cell r="B261">
            <v>742802000</v>
          </cell>
          <cell r="C261" t="str">
            <v>הוצ' פחת מטלטלין ושו</v>
          </cell>
          <cell r="D261">
            <v>902701.68</v>
          </cell>
        </row>
        <row r="262">
          <cell r="B262">
            <v>742803000</v>
          </cell>
          <cell r="C262" t="str">
            <v>הוצ' פחת מחשב</v>
          </cell>
          <cell r="D262">
            <v>2172494.2400000002</v>
          </cell>
        </row>
        <row r="263">
          <cell r="B263">
            <v>742901000</v>
          </cell>
          <cell r="C263" t="str">
            <v>הוצ' חובות אבודים</v>
          </cell>
          <cell r="D263">
            <v>52069.94</v>
          </cell>
        </row>
        <row r="264">
          <cell r="B264">
            <v>742901100</v>
          </cell>
          <cell r="C264" t="str">
            <v>הוצ' חובות מסופקים</v>
          </cell>
          <cell r="D264">
            <v>-36914.31</v>
          </cell>
        </row>
        <row r="265">
          <cell r="B265">
            <v>742902000</v>
          </cell>
          <cell r="C265" t="str">
            <v>תרומות</v>
          </cell>
          <cell r="D265">
            <v>8200</v>
          </cell>
        </row>
        <row r="266">
          <cell r="B266">
            <v>742904000</v>
          </cell>
          <cell r="C266" t="str">
            <v>ביטולי יתרות</v>
          </cell>
          <cell r="D266">
            <v>47.22</v>
          </cell>
        </row>
        <row r="267">
          <cell r="B267">
            <v>742906000</v>
          </cell>
          <cell r="C267" t="str">
            <v>החזר שירותים אמד</v>
          </cell>
          <cell r="D267">
            <v>-1850000</v>
          </cell>
        </row>
        <row r="268">
          <cell r="B268">
            <v>742907000</v>
          </cell>
          <cell r="C268" t="str">
            <v>הכנסות מקנסות עובדים</v>
          </cell>
          <cell r="D268">
            <v>-388337.41</v>
          </cell>
        </row>
        <row r="269">
          <cell r="B269">
            <v>752010000</v>
          </cell>
          <cell r="C269" t="str">
            <v>ריבית ועמלות בנקים</v>
          </cell>
          <cell r="D269">
            <v>1464181.88</v>
          </cell>
        </row>
        <row r="270">
          <cell r="B270">
            <v>752020000</v>
          </cell>
          <cell r="C270" t="str">
            <v xml:space="preserve"> ריבית חברות בנות</v>
          </cell>
          <cell r="D270">
            <v>2207106.42</v>
          </cell>
        </row>
        <row r="271">
          <cell r="B271">
            <v>752030000</v>
          </cell>
          <cell r="C271" t="str">
            <v>ריבית לאחרים-עם מע"מ</v>
          </cell>
          <cell r="D271">
            <v>132696.44</v>
          </cell>
        </row>
        <row r="272">
          <cell r="B272">
            <v>752040000</v>
          </cell>
          <cell r="C272" t="str">
            <v>ריבית לאחרים -ללא מע</v>
          </cell>
          <cell r="D272">
            <v>-149849.78</v>
          </cell>
        </row>
        <row r="273">
          <cell r="B273">
            <v>752410000</v>
          </cell>
          <cell r="C273" t="str">
            <v>ריבית הלוואות ז"ק</v>
          </cell>
          <cell r="D273">
            <v>6430848.8499999996</v>
          </cell>
        </row>
        <row r="274">
          <cell r="B274">
            <v>752500000</v>
          </cell>
          <cell r="C274" t="str">
            <v>הצמדת קרן הלו. ז"א</v>
          </cell>
          <cell r="D274">
            <v>4659181.24</v>
          </cell>
        </row>
        <row r="275">
          <cell r="B275">
            <v>752510000</v>
          </cell>
          <cell r="C275" t="str">
            <v>ריבית הלוואות ז"א</v>
          </cell>
          <cell r="D275">
            <v>8870620.1500000004</v>
          </cell>
        </row>
        <row r="276">
          <cell r="B276">
            <v>752520000</v>
          </cell>
          <cell r="C276" t="str">
            <v>ריבית הלו. שינוי מיב</v>
          </cell>
          <cell r="D276">
            <v>43775278.350000001</v>
          </cell>
        </row>
        <row r="277">
          <cell r="B277">
            <v>752530000</v>
          </cell>
          <cell r="C277" t="str">
            <v>ריבית הלו.ספנות-נהור</v>
          </cell>
          <cell r="D277">
            <v>484533.65</v>
          </cell>
        </row>
        <row r="278">
          <cell r="B278">
            <v>752600000</v>
          </cell>
          <cell r="C278" t="str">
            <v>מימון בגין פדיון מני</v>
          </cell>
          <cell r="D278">
            <v>-130000</v>
          </cell>
        </row>
        <row r="279">
          <cell r="B279">
            <v>752710000</v>
          </cell>
          <cell r="C279" t="str">
            <v>ריבית מ.ה - ניכויים</v>
          </cell>
          <cell r="D279">
            <v>1218781</v>
          </cell>
        </row>
        <row r="280">
          <cell r="B280">
            <v>752800000</v>
          </cell>
          <cell r="C280" t="str">
            <v>ריבית מס הכנסה חברה</v>
          </cell>
          <cell r="D280">
            <v>1150558</v>
          </cell>
        </row>
        <row r="281">
          <cell r="B281">
            <v>752900000</v>
          </cell>
          <cell r="C281" t="str">
            <v>שערוך הלוואות ז"ק</v>
          </cell>
          <cell r="D281">
            <v>31207.86</v>
          </cell>
        </row>
        <row r="282">
          <cell r="B282">
            <v>752910000</v>
          </cell>
          <cell r="C282" t="str">
            <v>שערוך הלוואות ז"א</v>
          </cell>
          <cell r="D282">
            <v>-11488611.02</v>
          </cell>
        </row>
        <row r="283">
          <cell r="B283">
            <v>752920000</v>
          </cell>
          <cell r="C283" t="str">
            <v>שערוך בנקים במט"ח</v>
          </cell>
          <cell r="D283">
            <v>1319.82</v>
          </cell>
        </row>
        <row r="284">
          <cell r="B284">
            <v>752930000</v>
          </cell>
          <cell r="C284" t="str">
            <v>שערוך ספקי חו"ל</v>
          </cell>
          <cell r="D284">
            <v>329362.57</v>
          </cell>
        </row>
        <row r="285">
          <cell r="B285">
            <v>752940000</v>
          </cell>
          <cell r="C285" t="str">
            <v>שערוך לקוחות</v>
          </cell>
          <cell r="D285">
            <v>-382</v>
          </cell>
        </row>
        <row r="286">
          <cell r="B286">
            <v>754100000</v>
          </cell>
          <cell r="C286" t="str">
            <v>הכנסות ריבית מבנקים</v>
          </cell>
          <cell r="D286">
            <v>-55612.94</v>
          </cell>
        </row>
        <row r="287">
          <cell r="B287">
            <v>754200000</v>
          </cell>
          <cell r="C287" t="str">
            <v>ריבית מפקדונות לז"ק</v>
          </cell>
          <cell r="D287">
            <v>-3974307.58</v>
          </cell>
        </row>
        <row r="288">
          <cell r="B288">
            <v>754300000</v>
          </cell>
          <cell r="C288" t="str">
            <v>ריבית מאחרים עם מע"מ</v>
          </cell>
          <cell r="D288">
            <v>-23069.71</v>
          </cell>
        </row>
        <row r="289">
          <cell r="B289">
            <v>754400000</v>
          </cell>
          <cell r="C289" t="str">
            <v>ריבית מאחרים ללא מע"</v>
          </cell>
          <cell r="D289">
            <v>-4439.5</v>
          </cell>
        </row>
        <row r="290">
          <cell r="B290">
            <v>754700000</v>
          </cell>
          <cell r="C290" t="str">
            <v>ריבית מפקדונות לז"א</v>
          </cell>
          <cell r="D290">
            <v>164.58</v>
          </cell>
        </row>
        <row r="291">
          <cell r="B291">
            <v>754900000</v>
          </cell>
          <cell r="C291" t="str">
            <v>הכנ.מקנס.לעוב.עם מע"</v>
          </cell>
          <cell r="D291">
            <v>-22320.38</v>
          </cell>
        </row>
        <row r="292">
          <cell r="B292">
            <v>754910000</v>
          </cell>
          <cell r="C292" t="str">
            <v xml:space="preserve"> ריבית מחברות בנות</v>
          </cell>
          <cell r="D292">
            <v>-489724</v>
          </cell>
        </row>
        <row r="293">
          <cell r="B293">
            <v>756410000</v>
          </cell>
          <cell r="C293" t="str">
            <v>שחיקה של ספקי חו"ל</v>
          </cell>
          <cell r="D293">
            <v>4820.37</v>
          </cell>
        </row>
        <row r="294">
          <cell r="B294">
            <v>762010000</v>
          </cell>
          <cell r="C294" t="str">
            <v>רווח ממכירת אוטובוסי</v>
          </cell>
          <cell r="D294">
            <v>-4058574.94</v>
          </cell>
        </row>
        <row r="295">
          <cell r="B295">
            <v>762030000</v>
          </cell>
          <cell r="C295" t="str">
            <v>רווח ממימוש רכוש קבו</v>
          </cell>
          <cell r="D295">
            <v>-2795.02</v>
          </cell>
        </row>
        <row r="296">
          <cell r="B296">
            <v>762090000</v>
          </cell>
          <cell r="C296" t="str">
            <v>רווח (הפסד) מממוש הש</v>
          </cell>
          <cell r="D296">
            <v>-60318.17</v>
          </cell>
        </row>
        <row r="297">
          <cell r="B297">
            <v>777020000</v>
          </cell>
          <cell r="C297" t="str">
            <v>מיסים שנים קודמות</v>
          </cell>
          <cell r="D297">
            <v>3281427</v>
          </cell>
        </row>
        <row r="298">
          <cell r="B298">
            <v>779010000</v>
          </cell>
          <cell r="C298" t="str">
            <v>סעיף מיוחד-פנסיה מוק</v>
          </cell>
          <cell r="D298">
            <v>19333819</v>
          </cell>
        </row>
        <row r="299">
          <cell r="B299">
            <v>802108063</v>
          </cell>
          <cell r="C299" t="str">
            <v>קרן עיריית ת"א</v>
          </cell>
          <cell r="D299">
            <v>31.51</v>
          </cell>
        </row>
        <row r="300">
          <cell r="B300">
            <v>802108065</v>
          </cell>
          <cell r="C300" t="str">
            <v>קרן עיריית ת"א תפ"ס</v>
          </cell>
          <cell r="D300">
            <v>828.2</v>
          </cell>
        </row>
        <row r="301">
          <cell r="B301">
            <v>802999999</v>
          </cell>
          <cell r="C301" t="str">
            <v>עתודה להשתתפות באחזק</v>
          </cell>
          <cell r="D301">
            <v>-859.71</v>
          </cell>
        </row>
        <row r="302">
          <cell r="B302">
            <v>812126001</v>
          </cell>
          <cell r="C302" t="str">
            <v>בנה"פ 653945 אלסינט</v>
          </cell>
          <cell r="D302">
            <v>13.46</v>
          </cell>
        </row>
        <row r="303">
          <cell r="B303">
            <v>812980120</v>
          </cell>
          <cell r="C303" t="str">
            <v>בנה"פ 653945 אלסינט</v>
          </cell>
          <cell r="D303">
            <v>24152</v>
          </cell>
        </row>
        <row r="304">
          <cell r="B304">
            <v>812980121</v>
          </cell>
          <cell r="C304" t="str">
            <v>חן 25240 אלסינט-ני"ע</v>
          </cell>
          <cell r="D304">
            <v>5964.3</v>
          </cell>
        </row>
        <row r="305">
          <cell r="B305">
            <v>812980123</v>
          </cell>
          <cell r="C305" t="str">
            <v>כור 2524/0-אלסינט תפ</v>
          </cell>
          <cell r="D305">
            <v>10446.61</v>
          </cell>
        </row>
        <row r="306">
          <cell r="B306">
            <v>812999999</v>
          </cell>
          <cell r="C306" t="str">
            <v>חו"ז חברים בניהול "ד</v>
          </cell>
          <cell r="D306">
            <v>-40576.370000000003</v>
          </cell>
        </row>
        <row r="307">
          <cell r="B307">
            <v>882010000</v>
          </cell>
          <cell r="C307" t="str">
            <v>עלות מנ.אמד בידי חבר</v>
          </cell>
          <cell r="D307">
            <v>-407451.62</v>
          </cell>
        </row>
        <row r="308">
          <cell r="B308">
            <v>884020000</v>
          </cell>
          <cell r="C308" t="str">
            <v>דן בגין רכישת מניות</v>
          </cell>
          <cell r="D308">
            <v>7510587</v>
          </cell>
        </row>
        <row r="309">
          <cell r="B309">
            <v>884040000</v>
          </cell>
          <cell r="C309" t="str">
            <v>ר.הון ממכ.מנ.אמד חבר</v>
          </cell>
          <cell r="D309">
            <v>-7103135.3799999999</v>
          </cell>
        </row>
      </sheetData>
      <sheetData sheetId="7" refreshError="1">
        <row r="4">
          <cell r="C4" t="str">
            <v>רווח והפסד לתקופה</v>
          </cell>
        </row>
        <row r="5">
          <cell r="B5">
            <v>602110000</v>
          </cell>
          <cell r="C5" t="str">
            <v>פדיון כרטיסים רגילים</v>
          </cell>
          <cell r="D5">
            <v>-153705624.27000001</v>
          </cell>
        </row>
        <row r="6">
          <cell r="B6">
            <v>602131000</v>
          </cell>
          <cell r="C6" t="str">
            <v>הכנסות מהסעות בהסדר</v>
          </cell>
          <cell r="D6">
            <v>-1320428.28</v>
          </cell>
        </row>
        <row r="7">
          <cell r="B7">
            <v>602151000</v>
          </cell>
          <cell r="C7" t="str">
            <v>משרד הבטחון-שוברי צה</v>
          </cell>
          <cell r="D7">
            <v>-54438.33</v>
          </cell>
        </row>
        <row r="8">
          <cell r="B8">
            <v>602210000</v>
          </cell>
          <cell r="C8" t="str">
            <v>מפדיון כרטיסיות</v>
          </cell>
          <cell r="D8">
            <v>-351581173.88999999</v>
          </cell>
        </row>
        <row r="9">
          <cell r="B9">
            <v>602400000</v>
          </cell>
          <cell r="C9" t="str">
            <v>מפרעות לתיק חברים</v>
          </cell>
          <cell r="D9">
            <v>-813789.87</v>
          </cell>
        </row>
        <row r="10">
          <cell r="B10">
            <v>602500000</v>
          </cell>
          <cell r="C10" t="str">
            <v>מפרעות לתיק שכירים</v>
          </cell>
          <cell r="D10">
            <v>-313470.01</v>
          </cell>
        </row>
        <row r="11">
          <cell r="B11">
            <v>602610000</v>
          </cell>
          <cell r="C11" t="str">
            <v>השמדת כרטיסים</v>
          </cell>
          <cell r="D11">
            <v>132576455.92</v>
          </cell>
        </row>
        <row r="12">
          <cell r="B12">
            <v>602700000</v>
          </cell>
          <cell r="C12" t="str">
            <v>הוצאות בקורת - מכירה</v>
          </cell>
          <cell r="D12">
            <v>4184.1400000000003</v>
          </cell>
        </row>
        <row r="13">
          <cell r="B13">
            <v>602900000</v>
          </cell>
          <cell r="C13" t="str">
            <v>חודשי-חופשי אגד-דן</v>
          </cell>
          <cell r="D13">
            <v>-1501743.52</v>
          </cell>
        </row>
        <row r="14">
          <cell r="B14">
            <v>602910000</v>
          </cell>
          <cell r="C14" t="str">
            <v>חודשי חופשי משותף קו</v>
          </cell>
          <cell r="D14">
            <v>618517.66</v>
          </cell>
        </row>
        <row r="15">
          <cell r="B15">
            <v>602920000</v>
          </cell>
          <cell r="C15" t="str">
            <v>חנה וסע-אחוזת החוף</v>
          </cell>
          <cell r="D15">
            <v>-231892.83</v>
          </cell>
        </row>
        <row r="16">
          <cell r="B16">
            <v>604010000</v>
          </cell>
          <cell r="C16" t="str">
            <v>מנקו "לנהגים"</v>
          </cell>
          <cell r="D16">
            <v>8741566.7799999993</v>
          </cell>
        </row>
        <row r="17">
          <cell r="B17">
            <v>604020000</v>
          </cell>
          <cell r="C17" t="str">
            <v>מנקו ל"קופאים"</v>
          </cell>
          <cell r="D17">
            <v>451992.92</v>
          </cell>
        </row>
        <row r="18">
          <cell r="B18">
            <v>604040000</v>
          </cell>
          <cell r="C18" t="str">
            <v>הנחות והחזרות</v>
          </cell>
          <cell r="D18">
            <v>260443.41</v>
          </cell>
        </row>
        <row r="19">
          <cell r="B19">
            <v>606010000</v>
          </cell>
          <cell r="C19" t="str">
            <v>נסיעות דרך מח' תנועה</v>
          </cell>
          <cell r="D19">
            <v>-47693.08</v>
          </cell>
        </row>
        <row r="20">
          <cell r="B20">
            <v>606020000</v>
          </cell>
          <cell r="C20" t="str">
            <v>הסעות משרד הבטחון</v>
          </cell>
          <cell r="D20">
            <v>12.55</v>
          </cell>
        </row>
        <row r="21">
          <cell r="B21">
            <v>606030000</v>
          </cell>
          <cell r="C21" t="str">
            <v>הסעות מ.הביטחון-אילת</v>
          </cell>
          <cell r="D21">
            <v>-3.74</v>
          </cell>
        </row>
        <row r="22">
          <cell r="B22">
            <v>612010000</v>
          </cell>
          <cell r="C22" t="str">
            <v>הכנסות מפרסום</v>
          </cell>
          <cell r="D22">
            <v>-3891168.15</v>
          </cell>
        </row>
        <row r="23">
          <cell r="B23">
            <v>612020000</v>
          </cell>
          <cell r="C23" t="str">
            <v>הכנסות ממכירת מפות</v>
          </cell>
          <cell r="D23">
            <v>-16828.509999999998</v>
          </cell>
        </row>
        <row r="24">
          <cell r="B24">
            <v>612030000</v>
          </cell>
          <cell r="C24" t="str">
            <v>מכירת חלפים משומשים</v>
          </cell>
          <cell r="D24">
            <v>-159481.73000000001</v>
          </cell>
        </row>
        <row r="25">
          <cell r="B25">
            <v>612040000</v>
          </cell>
          <cell r="C25" t="str">
            <v>הכנסות משרותי מוסך ל</v>
          </cell>
          <cell r="D25">
            <v>-1514879.19</v>
          </cell>
        </row>
        <row r="26">
          <cell r="B26">
            <v>612050000</v>
          </cell>
          <cell r="C26" t="str">
            <v>הכנסות שונות</v>
          </cell>
          <cell r="D26">
            <v>-423616.21</v>
          </cell>
        </row>
        <row r="27">
          <cell r="B27">
            <v>612060000</v>
          </cell>
          <cell r="C27" t="str">
            <v>הכנסות משכר דירה</v>
          </cell>
          <cell r="D27">
            <v>-146614.54</v>
          </cell>
        </row>
        <row r="28">
          <cell r="B28">
            <v>612090000</v>
          </cell>
          <cell r="C28" t="str">
            <v>הכנסות ממתן שרותים ל</v>
          </cell>
          <cell r="D28">
            <v>-19159.23</v>
          </cell>
        </row>
        <row r="29">
          <cell r="B29">
            <v>622010000</v>
          </cell>
          <cell r="C29" t="str">
            <v>דמי ניהול מחברות בנו</v>
          </cell>
          <cell r="D29">
            <v>-48593.66</v>
          </cell>
        </row>
        <row r="30">
          <cell r="B30">
            <v>632010000</v>
          </cell>
          <cell r="C30" t="str">
            <v>סובסידיה בגין הנחות</v>
          </cell>
          <cell r="D30">
            <v>-100701533.73</v>
          </cell>
        </row>
        <row r="31">
          <cell r="B31">
            <v>632011000</v>
          </cell>
          <cell r="C31" t="str">
            <v>סובסידיה תפעולית</v>
          </cell>
          <cell r="D31">
            <v>-55991166.82</v>
          </cell>
        </row>
        <row r="32">
          <cell r="B32">
            <v>632012000</v>
          </cell>
          <cell r="C32" t="str">
            <v>סובסידיה בגין אוטובו</v>
          </cell>
          <cell r="D32">
            <v>-2345100.54</v>
          </cell>
        </row>
        <row r="33">
          <cell r="B33">
            <v>702010000</v>
          </cell>
          <cell r="C33" t="str">
            <v>משכורת חודשית</v>
          </cell>
          <cell r="D33">
            <v>45669617.25</v>
          </cell>
        </row>
        <row r="34">
          <cell r="B34">
            <v>702011000</v>
          </cell>
          <cell r="C34" t="str">
            <v>השלמת תמורה להון</v>
          </cell>
          <cell r="D34">
            <v>1678140.55</v>
          </cell>
        </row>
        <row r="35">
          <cell r="B35">
            <v>702012000</v>
          </cell>
          <cell r="C35" t="str">
            <v>גילום  תמורה להון</v>
          </cell>
          <cell r="D35">
            <v>1696180.6</v>
          </cell>
        </row>
        <row r="36">
          <cell r="B36">
            <v>702013000</v>
          </cell>
          <cell r="C36" t="str">
            <v>הפרשה עבור עליית שכר</v>
          </cell>
          <cell r="D36">
            <v>-2600145.5499999998</v>
          </cell>
        </row>
        <row r="37">
          <cell r="B37">
            <v>702020000</v>
          </cell>
          <cell r="C37" t="str">
            <v>שעות נוספות</v>
          </cell>
          <cell r="D37">
            <v>18027513.140000001</v>
          </cell>
        </row>
        <row r="38">
          <cell r="B38">
            <v>702030000</v>
          </cell>
          <cell r="C38" t="str">
            <v>פרמיה לנהגים</v>
          </cell>
          <cell r="D38">
            <v>8890788.1699999999</v>
          </cell>
        </row>
        <row r="39">
          <cell r="B39">
            <v>702040000</v>
          </cell>
          <cell r="C39" t="str">
            <v>משכורת י"ג</v>
          </cell>
          <cell r="D39">
            <v>3890272.89</v>
          </cell>
        </row>
        <row r="40">
          <cell r="B40">
            <v>702060000</v>
          </cell>
          <cell r="C40" t="str">
            <v>אחזקת רכב</v>
          </cell>
          <cell r="D40">
            <v>716203.56</v>
          </cell>
        </row>
        <row r="41">
          <cell r="B41">
            <v>702070000</v>
          </cell>
          <cell r="C41" t="str">
            <v>אשל</v>
          </cell>
          <cell r="D41">
            <v>-9.25</v>
          </cell>
        </row>
        <row r="42">
          <cell r="B42">
            <v>702100000</v>
          </cell>
          <cell r="C42" t="str">
            <v>תשלום טלפון</v>
          </cell>
          <cell r="D42">
            <v>191258.02</v>
          </cell>
        </row>
        <row r="43">
          <cell r="B43">
            <v>702110000</v>
          </cell>
          <cell r="C43" t="str">
            <v>שווי ביטוח מחלות קשו</v>
          </cell>
          <cell r="D43">
            <v>113211.14</v>
          </cell>
        </row>
        <row r="44">
          <cell r="B44">
            <v>702120000</v>
          </cell>
          <cell r="C44" t="str">
            <v>שווי ביטוח בריאות</v>
          </cell>
          <cell r="D44">
            <v>69042.11</v>
          </cell>
        </row>
        <row r="45">
          <cell r="B45">
            <v>702200000</v>
          </cell>
          <cell r="C45" t="str">
            <v>יין לחג כולל גילום מ</v>
          </cell>
          <cell r="D45">
            <v>797933.74</v>
          </cell>
        </row>
        <row r="46">
          <cell r="B46">
            <v>702210000</v>
          </cell>
          <cell r="C46" t="str">
            <v>קיטנה - גילום מס</v>
          </cell>
          <cell r="D46">
            <v>82526</v>
          </cell>
        </row>
        <row r="47">
          <cell r="B47">
            <v>702240000</v>
          </cell>
          <cell r="C47" t="str">
            <v>שווי רכב הנהלה</v>
          </cell>
          <cell r="D47">
            <v>864469.01</v>
          </cell>
        </row>
        <row r="48">
          <cell r="B48">
            <v>702250000</v>
          </cell>
          <cell r="C48" t="str">
            <v>גילום טלפון</v>
          </cell>
          <cell r="D48">
            <v>263642.93</v>
          </cell>
        </row>
        <row r="49">
          <cell r="B49">
            <v>702260000</v>
          </cell>
          <cell r="C49" t="str">
            <v>שווי וגילום ריבית ע.</v>
          </cell>
          <cell r="D49">
            <v>489025.55</v>
          </cell>
        </row>
        <row r="50">
          <cell r="B50">
            <v>702270000</v>
          </cell>
          <cell r="C50" t="str">
            <v>ריבית עזרה הדדית</v>
          </cell>
          <cell r="D50">
            <v>39276.47</v>
          </cell>
        </row>
        <row r="51">
          <cell r="B51">
            <v>702290000</v>
          </cell>
          <cell r="C51" t="str">
            <v>שווי מנקו קופאים</v>
          </cell>
          <cell r="D51">
            <v>91109.05</v>
          </cell>
        </row>
        <row r="52">
          <cell r="B52">
            <v>702300000</v>
          </cell>
          <cell r="C52" t="str">
            <v>זקיפות שווי חברים</v>
          </cell>
          <cell r="D52">
            <v>-5238677.8</v>
          </cell>
        </row>
        <row r="53">
          <cell r="B53">
            <v>702310000</v>
          </cell>
          <cell r="C53" t="str">
            <v>שווי כרטיס נסיעה חופ</v>
          </cell>
          <cell r="D53">
            <v>937822.71999999997</v>
          </cell>
        </row>
        <row r="54">
          <cell r="B54">
            <v>702320000</v>
          </cell>
          <cell r="C54" t="str">
            <v>שווי הבראת חורף</v>
          </cell>
          <cell r="D54">
            <v>328824.07</v>
          </cell>
        </row>
        <row r="55">
          <cell r="B55">
            <v>702330000</v>
          </cell>
          <cell r="C55" t="str">
            <v>שווי ביגוד</v>
          </cell>
          <cell r="D55">
            <v>645375</v>
          </cell>
        </row>
        <row r="56">
          <cell r="B56">
            <v>702340000</v>
          </cell>
          <cell r="C56" t="str">
            <v>שווי מנקו לגילום</v>
          </cell>
          <cell r="D56">
            <v>825371.04</v>
          </cell>
        </row>
        <row r="57">
          <cell r="B57">
            <v>702360000</v>
          </cell>
          <cell r="C57" t="str">
            <v>שווי טלפון נייד</v>
          </cell>
          <cell r="D57">
            <v>46788.82</v>
          </cell>
        </row>
        <row r="58">
          <cell r="B58">
            <v>702400000</v>
          </cell>
          <cell r="C58" t="str">
            <v>מס בגין פיצויים מחבר</v>
          </cell>
          <cell r="D58">
            <v>1427636.66</v>
          </cell>
        </row>
        <row r="59">
          <cell r="B59">
            <v>703010000</v>
          </cell>
          <cell r="C59" t="str">
            <v>השאלת עובדים לחברה ה</v>
          </cell>
          <cell r="D59">
            <v>-426933.92</v>
          </cell>
        </row>
        <row r="60">
          <cell r="B60">
            <v>703020000</v>
          </cell>
          <cell r="C60" t="str">
            <v>השאלת עובדי חוץ</v>
          </cell>
          <cell r="D60">
            <v>-232630.08</v>
          </cell>
        </row>
        <row r="61">
          <cell r="B61">
            <v>703030000</v>
          </cell>
          <cell r="C61" t="str">
            <v>תגמולי מילואים-חברים</v>
          </cell>
          <cell r="D61">
            <v>-865911.46</v>
          </cell>
        </row>
        <row r="62">
          <cell r="B62">
            <v>703100000</v>
          </cell>
          <cell r="C62" t="str">
            <v>פנסיית נכות ע"ח דן</v>
          </cell>
          <cell r="D62">
            <v>1030071.37</v>
          </cell>
        </row>
        <row r="63">
          <cell r="B63">
            <v>703110000</v>
          </cell>
          <cell r="C63" t="str">
            <v>יין לחג פנסיונרים ע"</v>
          </cell>
          <cell r="D63">
            <v>2029703.8</v>
          </cell>
        </row>
        <row r="64">
          <cell r="B64">
            <v>703120000</v>
          </cell>
          <cell r="C64" t="str">
            <v>עתון פנסיונרים ע"ח "</v>
          </cell>
          <cell r="D64">
            <v>2468255.62</v>
          </cell>
        </row>
        <row r="65">
          <cell r="B65">
            <v>703130000</v>
          </cell>
          <cell r="C65" t="str">
            <v>שווי הבראת חורף פנס'</v>
          </cell>
          <cell r="D65">
            <v>42136.84</v>
          </cell>
        </row>
        <row r="66">
          <cell r="B66">
            <v>703150000</v>
          </cell>
          <cell r="C66" t="str">
            <v>קדם פרישה</v>
          </cell>
          <cell r="D66">
            <v>2707200.26</v>
          </cell>
        </row>
        <row r="67">
          <cell r="B67">
            <v>703200000</v>
          </cell>
          <cell r="C67" t="str">
            <v>טלפון חברים</v>
          </cell>
          <cell r="D67">
            <v>40411.96</v>
          </cell>
        </row>
        <row r="68">
          <cell r="B68">
            <v>703300000</v>
          </cell>
          <cell r="C68" t="str">
            <v>זקיפות שווי פנסיונרי</v>
          </cell>
          <cell r="D68">
            <v>-1651083.47</v>
          </cell>
        </row>
        <row r="69">
          <cell r="B69">
            <v>704010000</v>
          </cell>
          <cell r="C69" t="str">
            <v>משכורת חודשית</v>
          </cell>
          <cell r="D69">
            <v>58444248.880000003</v>
          </cell>
        </row>
        <row r="70">
          <cell r="B70">
            <v>704020000</v>
          </cell>
          <cell r="C70" t="str">
            <v>שעות נוספות</v>
          </cell>
          <cell r="D70">
            <v>32930744.100000001</v>
          </cell>
        </row>
        <row r="71">
          <cell r="B71">
            <v>704030000</v>
          </cell>
          <cell r="C71" t="str">
            <v>פרמיה לנהגים</v>
          </cell>
          <cell r="D71">
            <v>14183065.65</v>
          </cell>
        </row>
        <row r="72">
          <cell r="B72">
            <v>704040000</v>
          </cell>
          <cell r="C72" t="str">
            <v>דמי חג</v>
          </cell>
          <cell r="D72">
            <v>3592493.36</v>
          </cell>
        </row>
        <row r="73">
          <cell r="B73">
            <v>704060000</v>
          </cell>
          <cell r="C73" t="str">
            <v>אחזקת רכב</v>
          </cell>
          <cell r="D73">
            <v>255245</v>
          </cell>
        </row>
        <row r="74">
          <cell r="B74">
            <v>704100000</v>
          </cell>
          <cell r="C74" t="str">
            <v>תשלום טלפון</v>
          </cell>
          <cell r="D74">
            <v>34326.25</v>
          </cell>
        </row>
        <row r="75">
          <cell r="B75">
            <v>704101000</v>
          </cell>
          <cell r="C75" t="str">
            <v>הוצאות שכר מיוחדים</v>
          </cell>
          <cell r="D75">
            <v>3772612.08</v>
          </cell>
        </row>
        <row r="76">
          <cell r="B76">
            <v>704120000</v>
          </cell>
          <cell r="C76" t="str">
            <v>שווי וגילום מס מיוחד</v>
          </cell>
          <cell r="D76">
            <v>-195606.8</v>
          </cell>
        </row>
        <row r="77">
          <cell r="B77">
            <v>704122000</v>
          </cell>
          <cell r="C77" t="str">
            <v>רכב - גילום מס</v>
          </cell>
          <cell r="D77">
            <v>175045.7</v>
          </cell>
        </row>
        <row r="78">
          <cell r="B78">
            <v>704122100</v>
          </cell>
          <cell r="C78" t="str">
            <v>שווי טלפון נייד</v>
          </cell>
          <cell r="D78">
            <v>2127.1799999999998</v>
          </cell>
        </row>
        <row r="79">
          <cell r="B79">
            <v>704123000</v>
          </cell>
          <cell r="C79" t="str">
            <v>ביטוח שיניים - גילום</v>
          </cell>
          <cell r="D79">
            <v>710.87</v>
          </cell>
        </row>
        <row r="80">
          <cell r="B80">
            <v>704124000</v>
          </cell>
          <cell r="C80" t="str">
            <v>שווי כרטיס נסיעה חופ</v>
          </cell>
          <cell r="D80">
            <v>5369.61</v>
          </cell>
        </row>
        <row r="81">
          <cell r="B81">
            <v>704127000</v>
          </cell>
          <cell r="C81" t="str">
            <v>ש.+גילום י.הו מיוחדי</v>
          </cell>
          <cell r="D81">
            <v>270.89</v>
          </cell>
        </row>
        <row r="82">
          <cell r="B82">
            <v>704128000</v>
          </cell>
          <cell r="C82" t="str">
            <v>שווי+גילום טלפון מיו</v>
          </cell>
          <cell r="D82">
            <v>31027.34</v>
          </cell>
        </row>
        <row r="83">
          <cell r="B83">
            <v>704130000</v>
          </cell>
          <cell r="C83" t="str">
            <v>שווי רכב מעודה</v>
          </cell>
          <cell r="D83">
            <v>8915.36</v>
          </cell>
        </row>
        <row r="84">
          <cell r="B84">
            <v>704131000</v>
          </cell>
          <cell r="C84" t="str">
            <v>זקיפות שווי מעודה</v>
          </cell>
          <cell r="D84">
            <v>-8915.36</v>
          </cell>
        </row>
        <row r="85">
          <cell r="B85">
            <v>704200000</v>
          </cell>
          <cell r="C85" t="str">
            <v>יין לחג - גילום מס</v>
          </cell>
          <cell r="D85">
            <v>900462.21</v>
          </cell>
        </row>
        <row r="86">
          <cell r="B86">
            <v>704210000</v>
          </cell>
          <cell r="C86" t="str">
            <v>קיטנה-גילום מס</v>
          </cell>
          <cell r="D86">
            <v>64328.38</v>
          </cell>
        </row>
        <row r="87">
          <cell r="B87">
            <v>704240000</v>
          </cell>
          <cell r="C87" t="str">
            <v>שווי רכב</v>
          </cell>
          <cell r="D87">
            <v>17830.72</v>
          </cell>
        </row>
        <row r="88">
          <cell r="B88">
            <v>704250000</v>
          </cell>
          <cell r="C88" t="str">
            <v>גילום טלפון</v>
          </cell>
          <cell r="D88">
            <v>44007.61</v>
          </cell>
        </row>
        <row r="89">
          <cell r="B89">
            <v>704290000</v>
          </cell>
          <cell r="C89" t="str">
            <v>שווי מנקו קופאים</v>
          </cell>
          <cell r="D89">
            <v>17731.13</v>
          </cell>
        </row>
        <row r="90">
          <cell r="B90">
            <v>704300000</v>
          </cell>
          <cell r="C90" t="str">
            <v>זקיפות שווי שכירים</v>
          </cell>
          <cell r="D90">
            <v>-5811988.1299999999</v>
          </cell>
        </row>
        <row r="91">
          <cell r="B91">
            <v>704310000</v>
          </cell>
          <cell r="C91" t="str">
            <v>שווי כרטיס נסיעה חופ</v>
          </cell>
          <cell r="D91">
            <v>1446642.97</v>
          </cell>
        </row>
        <row r="92">
          <cell r="B92">
            <v>704320000</v>
          </cell>
          <cell r="C92" t="str">
            <v>שווי הבראת חורף</v>
          </cell>
          <cell r="D92">
            <v>233511.53</v>
          </cell>
        </row>
        <row r="93">
          <cell r="B93">
            <v>704330000</v>
          </cell>
          <cell r="C93" t="str">
            <v>שווי ביגוד</v>
          </cell>
          <cell r="D93">
            <v>810000</v>
          </cell>
        </row>
        <row r="94">
          <cell r="B94">
            <v>704340000</v>
          </cell>
          <cell r="C94" t="str">
            <v>שווי מנקו לגילום</v>
          </cell>
          <cell r="D94">
            <v>1735179.07</v>
          </cell>
        </row>
        <row r="95">
          <cell r="B95">
            <v>704350000</v>
          </cell>
          <cell r="C95" t="str">
            <v>שווי ביטוח שיניים</v>
          </cell>
          <cell r="D95">
            <v>836834.53</v>
          </cell>
        </row>
        <row r="96">
          <cell r="B96">
            <v>704370000</v>
          </cell>
          <cell r="C96" t="str">
            <v>שווי טלפון נייד</v>
          </cell>
          <cell r="D96">
            <v>10091.26</v>
          </cell>
        </row>
        <row r="97">
          <cell r="B97">
            <v>705010000</v>
          </cell>
          <cell r="C97" t="str">
            <v>השאלת עובדים לחברה ה</v>
          </cell>
          <cell r="D97">
            <v>-242562.53</v>
          </cell>
        </row>
        <row r="98">
          <cell r="B98">
            <v>705011000</v>
          </cell>
          <cell r="C98" t="str">
            <v>השאלת עובדים מיוניטד</v>
          </cell>
          <cell r="D98">
            <v>693978.47</v>
          </cell>
        </row>
        <row r="99">
          <cell r="B99">
            <v>705030000</v>
          </cell>
          <cell r="C99" t="str">
            <v>תגמולי מילואים-שכירי</v>
          </cell>
          <cell r="D99">
            <v>-1114549.05</v>
          </cell>
        </row>
        <row r="100">
          <cell r="B100">
            <v>712100000</v>
          </cell>
          <cell r="C100" t="str">
            <v>הפרשות לקרן  הגמלאות</v>
          </cell>
          <cell r="D100">
            <v>10868933.26</v>
          </cell>
        </row>
        <row r="101">
          <cell r="B101">
            <v>712110000</v>
          </cell>
          <cell r="C101" t="str">
            <v>פיצויי פרישה</v>
          </cell>
          <cell r="D101">
            <v>197950.44</v>
          </cell>
        </row>
        <row r="102">
          <cell r="B102">
            <v>712140000</v>
          </cell>
          <cell r="C102" t="str">
            <v>הפרשה לפיצויים</v>
          </cell>
          <cell r="D102">
            <v>-7696929.2800000003</v>
          </cell>
        </row>
        <row r="103">
          <cell r="B103">
            <v>712200000</v>
          </cell>
          <cell r="C103" t="str">
            <v>ביטוח לאומי</v>
          </cell>
          <cell r="D103">
            <v>5299361.45</v>
          </cell>
        </row>
        <row r="104">
          <cell r="B104">
            <v>712300000</v>
          </cell>
          <cell r="C104" t="str">
            <v>קרן השתלמות חברים</v>
          </cell>
          <cell r="D104">
            <v>4129158.05</v>
          </cell>
        </row>
        <row r="105">
          <cell r="B105">
            <v>712400000</v>
          </cell>
          <cell r="C105" t="str">
            <v>הבראה חברים</v>
          </cell>
          <cell r="D105">
            <v>3854192.58</v>
          </cell>
        </row>
        <row r="106">
          <cell r="B106">
            <v>712500000</v>
          </cell>
          <cell r="C106" t="str">
            <v>ביטוח שיניים-גילום מ</v>
          </cell>
          <cell r="D106">
            <v>739411.85</v>
          </cell>
        </row>
        <row r="107">
          <cell r="B107">
            <v>712510000</v>
          </cell>
          <cell r="C107" t="str">
            <v>ביטוח שיניים</v>
          </cell>
          <cell r="D107">
            <v>742340.54</v>
          </cell>
        </row>
        <row r="108">
          <cell r="B108">
            <v>712600000</v>
          </cell>
          <cell r="C108" t="str">
            <v>הפרשה לגילום ריבית ל</v>
          </cell>
          <cell r="D108">
            <v>2304364.71</v>
          </cell>
        </row>
        <row r="109">
          <cell r="B109">
            <v>712700000</v>
          </cell>
          <cell r="C109" t="str">
            <v>הפרשה לחופש וימי מחל</v>
          </cell>
          <cell r="D109">
            <v>376000</v>
          </cell>
        </row>
        <row r="110">
          <cell r="B110">
            <v>712800000</v>
          </cell>
          <cell r="C110" t="str">
            <v>הפרשה להבראה חברים</v>
          </cell>
          <cell r="D110">
            <v>-393700</v>
          </cell>
        </row>
        <row r="111">
          <cell r="B111">
            <v>713010000</v>
          </cell>
          <cell r="C111" t="str">
            <v>הבראה פנסיונרים עד ג</v>
          </cell>
          <cell r="D111">
            <v>2054325.05</v>
          </cell>
        </row>
        <row r="112">
          <cell r="B112">
            <v>713020000</v>
          </cell>
          <cell r="C112" t="str">
            <v>ביטוח לאומי פנסיונרי</v>
          </cell>
          <cell r="D112">
            <v>168274.65</v>
          </cell>
        </row>
        <row r="113">
          <cell r="B113">
            <v>713040000</v>
          </cell>
          <cell r="C113" t="str">
            <v>פנסיה לאלמנות חברים</v>
          </cell>
          <cell r="D113">
            <v>64248.92</v>
          </cell>
        </row>
        <row r="114">
          <cell r="B114">
            <v>714100000</v>
          </cell>
          <cell r="C114" t="str">
            <v>הפרשות לקופות תגמולי</v>
          </cell>
          <cell r="D114">
            <v>5507594.0099999998</v>
          </cell>
        </row>
        <row r="115">
          <cell r="B115">
            <v>714110000</v>
          </cell>
          <cell r="C115" t="str">
            <v>פיצויים</v>
          </cell>
          <cell r="D115">
            <v>5309109.96</v>
          </cell>
        </row>
        <row r="116">
          <cell r="B116">
            <v>714130000</v>
          </cell>
          <cell r="C116" t="str">
            <v>פנסיה תקציבית שכירים</v>
          </cell>
          <cell r="D116">
            <v>409070.27</v>
          </cell>
        </row>
        <row r="117">
          <cell r="B117">
            <v>714140000</v>
          </cell>
          <cell r="C117" t="str">
            <v>הפרשה להבראה שכירים</v>
          </cell>
          <cell r="D117">
            <v>404067</v>
          </cell>
        </row>
        <row r="118">
          <cell r="B118">
            <v>714200000</v>
          </cell>
          <cell r="C118" t="str">
            <v>בטוח לאומי</v>
          </cell>
          <cell r="D118">
            <v>7086541.9400000004</v>
          </cell>
        </row>
        <row r="119">
          <cell r="B119">
            <v>714300000</v>
          </cell>
          <cell r="C119" t="str">
            <v>קרן השתלמות</v>
          </cell>
          <cell r="D119">
            <v>3236717.21</v>
          </cell>
        </row>
        <row r="120">
          <cell r="B120">
            <v>714400000</v>
          </cell>
          <cell r="C120" t="str">
            <v>הבראה שכירים</v>
          </cell>
          <cell r="D120">
            <v>2892670.58</v>
          </cell>
        </row>
        <row r="121">
          <cell r="B121">
            <v>714700000</v>
          </cell>
          <cell r="C121" t="str">
            <v>הפרשה לחופש וימי מחל</v>
          </cell>
          <cell r="D121">
            <v>369700</v>
          </cell>
        </row>
        <row r="122">
          <cell r="B122">
            <v>714800000</v>
          </cell>
          <cell r="C122" t="str">
            <v>ביטוח שיניים שכירים</v>
          </cell>
          <cell r="D122">
            <v>742290.73</v>
          </cell>
        </row>
        <row r="123">
          <cell r="B123">
            <v>720100000</v>
          </cell>
          <cell r="C123" t="str">
            <v>סולר בצובר</v>
          </cell>
          <cell r="D123">
            <v>48310380.899999999</v>
          </cell>
        </row>
        <row r="124">
          <cell r="B124">
            <v>720110000</v>
          </cell>
          <cell r="C124" t="str">
            <v>סולר בדרכים</v>
          </cell>
          <cell r="D124">
            <v>632606.86</v>
          </cell>
        </row>
        <row r="125">
          <cell r="B125">
            <v>720120000</v>
          </cell>
          <cell r="C125" t="str">
            <v>בנזין</v>
          </cell>
          <cell r="D125">
            <v>422709.72</v>
          </cell>
        </row>
        <row r="126">
          <cell r="B126">
            <v>720200000</v>
          </cell>
          <cell r="C126" t="str">
            <v>שמנים</v>
          </cell>
          <cell r="D126">
            <v>1121379.24</v>
          </cell>
        </row>
        <row r="127">
          <cell r="B127">
            <v>720300000</v>
          </cell>
          <cell r="C127" t="str">
            <v>מים מטופלים</v>
          </cell>
          <cell r="D127">
            <v>244859.43</v>
          </cell>
        </row>
        <row r="128">
          <cell r="B128">
            <v>720400000</v>
          </cell>
          <cell r="C128" t="str">
            <v>הכנסות דלק יונייטד ט</v>
          </cell>
          <cell r="D128">
            <v>-1164947.78</v>
          </cell>
        </row>
        <row r="129">
          <cell r="B129">
            <v>720500000</v>
          </cell>
          <cell r="C129" t="str">
            <v>הכנסות דלק - ד.ר.ת(א</v>
          </cell>
          <cell r="D129">
            <v>-813941.82</v>
          </cell>
        </row>
        <row r="130">
          <cell r="B130">
            <v>722101000</v>
          </cell>
          <cell r="C130" t="str">
            <v>חלקי חילוף חו"ל-מאן</v>
          </cell>
          <cell r="D130">
            <v>7259545.8700000001</v>
          </cell>
        </row>
        <row r="131">
          <cell r="B131">
            <v>722102000</v>
          </cell>
          <cell r="C131" t="str">
            <v>חלקי חילוף חו"ל -אחר</v>
          </cell>
          <cell r="D131">
            <v>3153413.26</v>
          </cell>
        </row>
        <row r="132">
          <cell r="B132">
            <v>722103000</v>
          </cell>
          <cell r="C132" t="str">
            <v>החזרי תביעות חו"ל</v>
          </cell>
          <cell r="D132">
            <v>-1062575.6299999999</v>
          </cell>
        </row>
        <row r="133">
          <cell r="B133">
            <v>722104000</v>
          </cell>
          <cell r="C133" t="str">
            <v>חלקי חילוף בארץ</v>
          </cell>
          <cell r="D133">
            <v>5462838.1799999997</v>
          </cell>
        </row>
        <row r="134">
          <cell r="B134">
            <v>722105000</v>
          </cell>
          <cell r="C134" t="str">
            <v>שמשות לחלונות</v>
          </cell>
          <cell r="D134">
            <v>321421.69</v>
          </cell>
        </row>
        <row r="135">
          <cell r="B135">
            <v>722107000</v>
          </cell>
          <cell r="C135" t="str">
            <v>מצברים וחומצה</v>
          </cell>
          <cell r="D135">
            <v>362111.17</v>
          </cell>
        </row>
        <row r="136">
          <cell r="B136">
            <v>722110000</v>
          </cell>
          <cell r="C136" t="str">
            <v>שינוי במלאי חלקי חיל</v>
          </cell>
          <cell r="D136">
            <v>107319.54</v>
          </cell>
        </row>
        <row r="137">
          <cell r="B137">
            <v>722202000</v>
          </cell>
          <cell r="C137" t="str">
            <v>צמיגים חדשים - ארץ</v>
          </cell>
          <cell r="D137">
            <v>1914031.22</v>
          </cell>
        </row>
        <row r="138">
          <cell r="B138">
            <v>722204000</v>
          </cell>
          <cell r="C138" t="str">
            <v>חידוש צמיגים</v>
          </cell>
          <cell r="D138">
            <v>268232.19</v>
          </cell>
        </row>
        <row r="139">
          <cell r="B139">
            <v>722301000</v>
          </cell>
          <cell r="C139" t="str">
            <v>עבודות ותיקוני ח.-חש</v>
          </cell>
          <cell r="D139">
            <v>72030.95</v>
          </cell>
        </row>
        <row r="140">
          <cell r="B140">
            <v>722301100</v>
          </cell>
          <cell r="C140" t="str">
            <v>עבודות ות. חוץ-מכונא</v>
          </cell>
          <cell r="D140">
            <v>210049.16</v>
          </cell>
        </row>
        <row r="141">
          <cell r="B141">
            <v>722301200</v>
          </cell>
          <cell r="C141" t="str">
            <v>עבודות ות. חוץ-מנועי</v>
          </cell>
          <cell r="D141">
            <v>350978.77</v>
          </cell>
        </row>
        <row r="142">
          <cell r="B142">
            <v>722301300</v>
          </cell>
          <cell r="C142" t="str">
            <v>עבודות ות. חוץ-גירים</v>
          </cell>
          <cell r="D142">
            <v>138353.46</v>
          </cell>
        </row>
        <row r="143">
          <cell r="B143">
            <v>722301400</v>
          </cell>
          <cell r="C143" t="str">
            <v>עבודות ות. חוץ-מסנני</v>
          </cell>
          <cell r="D143">
            <v>264512.46000000002</v>
          </cell>
        </row>
        <row r="144">
          <cell r="B144">
            <v>722301500</v>
          </cell>
          <cell r="C144" t="str">
            <v>עבודות ות. חוץ-מזוג</v>
          </cell>
          <cell r="D144">
            <v>86309.71</v>
          </cell>
        </row>
        <row r="145">
          <cell r="B145">
            <v>722301600</v>
          </cell>
          <cell r="C145" t="str">
            <v>עבודות ות. חוץ-משאבו</v>
          </cell>
          <cell r="D145">
            <v>154276.99</v>
          </cell>
        </row>
        <row r="146">
          <cell r="B146">
            <v>722302000</v>
          </cell>
          <cell r="C146" t="str">
            <v>תיקוני חוץ לתאונות</v>
          </cell>
          <cell r="D146">
            <v>461294.22</v>
          </cell>
        </row>
        <row r="147">
          <cell r="B147">
            <v>722302200</v>
          </cell>
          <cell r="C147" t="str">
            <v>השתתפות עצמית נהגים</v>
          </cell>
          <cell r="D147">
            <v>-301105.99</v>
          </cell>
        </row>
        <row r="148">
          <cell r="B148">
            <v>722303000</v>
          </cell>
          <cell r="C148" t="str">
            <v>שיפוץ חוץ למרכבים</v>
          </cell>
          <cell r="D148">
            <v>1531560.12</v>
          </cell>
        </row>
        <row r="149">
          <cell r="B149">
            <v>724101000</v>
          </cell>
          <cell r="C149" t="str">
            <v>בגדי עבודה</v>
          </cell>
          <cell r="D149">
            <v>128648.83</v>
          </cell>
        </row>
        <row r="150">
          <cell r="B150">
            <v>724102000</v>
          </cell>
          <cell r="C150" t="str">
            <v>ביגוד ייצוגי נהגים</v>
          </cell>
          <cell r="D150">
            <v>22960.720000000001</v>
          </cell>
        </row>
        <row r="151">
          <cell r="B151">
            <v>724201000</v>
          </cell>
          <cell r="C151" t="str">
            <v>נקיון ע" קבלני משנה</v>
          </cell>
          <cell r="D151">
            <v>7947595.4299999997</v>
          </cell>
        </row>
        <row r="152">
          <cell r="B152">
            <v>724202000</v>
          </cell>
          <cell r="C152" t="str">
            <v>חמרי ניקוי</v>
          </cell>
          <cell r="D152">
            <v>229518.73</v>
          </cell>
        </row>
        <row r="153">
          <cell r="B153">
            <v>724203000</v>
          </cell>
          <cell r="C153" t="str">
            <v>כלי עבודה</v>
          </cell>
          <cell r="D153">
            <v>199125.1</v>
          </cell>
        </row>
        <row r="154">
          <cell r="B154">
            <v>724205000</v>
          </cell>
          <cell r="C154" t="str">
            <v>חומרי בינוי ואינסטול</v>
          </cell>
          <cell r="D154">
            <v>437.47</v>
          </cell>
        </row>
        <row r="155">
          <cell r="B155">
            <v>724205100</v>
          </cell>
          <cell r="C155" t="str">
            <v>חומרי בינוי וחשמל תו</v>
          </cell>
          <cell r="D155">
            <v>7460.1</v>
          </cell>
        </row>
        <row r="156">
          <cell r="B156">
            <v>724206000</v>
          </cell>
          <cell r="C156" t="str">
            <v>אחזקת ציוד</v>
          </cell>
          <cell r="D156">
            <v>61206.62</v>
          </cell>
        </row>
        <row r="157">
          <cell r="B157">
            <v>724301000</v>
          </cell>
          <cell r="C157" t="str">
            <v>כיבודים אגף תו"פ</v>
          </cell>
          <cell r="D157">
            <v>3613692.59</v>
          </cell>
        </row>
        <row r="158">
          <cell r="B158">
            <v>724301100</v>
          </cell>
          <cell r="C158" t="str">
            <v>כיבודים א.תו"פ-חמרים</v>
          </cell>
          <cell r="D158">
            <v>88013.91</v>
          </cell>
        </row>
        <row r="159">
          <cell r="B159">
            <v>724302000</v>
          </cell>
          <cell r="C159" t="str">
            <v>הכנסות ממכירת תלושים</v>
          </cell>
          <cell r="D159">
            <v>-1171412.83</v>
          </cell>
        </row>
        <row r="160">
          <cell r="B160">
            <v>724402000</v>
          </cell>
          <cell r="C160" t="str">
            <v>ארנונה ומים</v>
          </cell>
          <cell r="D160">
            <v>-6861.73</v>
          </cell>
        </row>
        <row r="161">
          <cell r="B161">
            <v>726101000</v>
          </cell>
          <cell r="C161" t="str">
            <v>ביטוח אוטובוסים חובה</v>
          </cell>
          <cell r="D161">
            <v>20567841.25</v>
          </cell>
        </row>
        <row r="162">
          <cell r="B162">
            <v>726201000</v>
          </cell>
          <cell r="C162" t="str">
            <v>תשלומים בגין נזקים ו</v>
          </cell>
          <cell r="D162">
            <v>3324565.35</v>
          </cell>
        </row>
        <row r="163">
          <cell r="B163">
            <v>726203000</v>
          </cell>
          <cell r="C163" t="str">
            <v>תקבולים מחברות ביטוח</v>
          </cell>
          <cell r="D163">
            <v>-399544.39</v>
          </cell>
        </row>
        <row r="164">
          <cell r="B164">
            <v>732101000</v>
          </cell>
          <cell r="C164" t="str">
            <v>שכירות תמח"ת</v>
          </cell>
          <cell r="D164">
            <v>12419922.609999999</v>
          </cell>
        </row>
        <row r="165">
          <cell r="B165">
            <v>732102000</v>
          </cell>
          <cell r="C165" t="str">
            <v>אחזקת תחנות ומוסכים</v>
          </cell>
          <cell r="D165">
            <v>534729.42000000004</v>
          </cell>
        </row>
        <row r="166">
          <cell r="B166">
            <v>732103000</v>
          </cell>
          <cell r="C166" t="str">
            <v>ארנונה,מים ומיסי תנו</v>
          </cell>
          <cell r="D166">
            <v>7003929.3700000001</v>
          </cell>
        </row>
        <row r="167">
          <cell r="B167">
            <v>732104000</v>
          </cell>
          <cell r="C167" t="str">
            <v>דמי שמוש מסופי תנועה</v>
          </cell>
          <cell r="D167">
            <v>5505.23</v>
          </cell>
        </row>
        <row r="168">
          <cell r="B168">
            <v>732105000</v>
          </cell>
          <cell r="C168" t="str">
            <v>שרות מכשירי קשר</v>
          </cell>
          <cell r="D168">
            <v>375054.53</v>
          </cell>
        </row>
        <row r="169">
          <cell r="B169">
            <v>732105100</v>
          </cell>
          <cell r="C169" t="str">
            <v>תקשורת -חמרים מתכלים</v>
          </cell>
          <cell r="D169">
            <v>-682.99</v>
          </cell>
        </row>
        <row r="170">
          <cell r="B170">
            <v>732106000</v>
          </cell>
          <cell r="C170" t="str">
            <v>שכירות ואחזקת מסופי</v>
          </cell>
          <cell r="D170">
            <v>1859958.86</v>
          </cell>
        </row>
        <row r="171">
          <cell r="B171">
            <v>732107000</v>
          </cell>
          <cell r="C171" t="str">
            <v>הסעות מועצת פ. השומר</v>
          </cell>
          <cell r="D171">
            <v>1554974.19</v>
          </cell>
        </row>
        <row r="172">
          <cell r="B172">
            <v>732201000</v>
          </cell>
          <cell r="C172" t="str">
            <v>הסעות חברים ע"י אויס</v>
          </cell>
          <cell r="D172">
            <v>7196367.3200000003</v>
          </cell>
        </row>
        <row r="173">
          <cell r="B173">
            <v>732202000</v>
          </cell>
          <cell r="C173" t="str">
            <v>השכרת רכב מאויס</v>
          </cell>
          <cell r="D173">
            <v>922689.22</v>
          </cell>
        </row>
        <row r="174">
          <cell r="B174">
            <v>732203000</v>
          </cell>
          <cell r="C174" t="str">
            <v>הוצאות חניה</v>
          </cell>
          <cell r="D174">
            <v>97457.97</v>
          </cell>
        </row>
        <row r="175">
          <cell r="B175">
            <v>732300000</v>
          </cell>
          <cell r="C175" t="str">
            <v>ימי עיון</v>
          </cell>
          <cell r="D175">
            <v>49335.199999999997</v>
          </cell>
        </row>
        <row r="176">
          <cell r="B176">
            <v>732302000</v>
          </cell>
          <cell r="C176" t="str">
            <v>ספרות  מקצועית</v>
          </cell>
          <cell r="D176">
            <v>47132.87</v>
          </cell>
        </row>
        <row r="177">
          <cell r="B177">
            <v>732303000</v>
          </cell>
          <cell r="C177" t="str">
            <v>הדרכה</v>
          </cell>
          <cell r="D177">
            <v>739885.97</v>
          </cell>
        </row>
        <row r="178">
          <cell r="B178">
            <v>732304000</v>
          </cell>
          <cell r="C178" t="str">
            <v>הכנסות והדרכה</v>
          </cell>
          <cell r="D178">
            <v>-408382.01</v>
          </cell>
        </row>
        <row r="179">
          <cell r="B179">
            <v>732305000</v>
          </cell>
          <cell r="C179" t="str">
            <v>מאמץ חורף</v>
          </cell>
          <cell r="D179">
            <v>98589.15</v>
          </cell>
        </row>
        <row r="180">
          <cell r="B180">
            <v>732401000</v>
          </cell>
          <cell r="C180" t="str">
            <v>עובדי חברות כ"א</v>
          </cell>
          <cell r="D180">
            <v>665850.84</v>
          </cell>
        </row>
        <row r="181">
          <cell r="B181">
            <v>732402000</v>
          </cell>
          <cell r="C181" t="str">
            <v>כ"א-נקיון מסעדות</v>
          </cell>
          <cell r="D181">
            <v>2799.98</v>
          </cell>
        </row>
        <row r="182">
          <cell r="B182">
            <v>732405000</v>
          </cell>
          <cell r="C182" t="str">
            <v>אבטחת תחבורה ציבורית</v>
          </cell>
          <cell r="D182">
            <v>3352869.22</v>
          </cell>
        </row>
        <row r="183">
          <cell r="B183">
            <v>732501000</v>
          </cell>
          <cell r="C183" t="str">
            <v>רשיונות לאוטובוסים</v>
          </cell>
          <cell r="D183">
            <v>999142.26</v>
          </cell>
        </row>
        <row r="184">
          <cell r="B184">
            <v>732503000</v>
          </cell>
          <cell r="C184" t="str">
            <v>רשיונות לנהגים</v>
          </cell>
          <cell r="D184">
            <v>63445.64</v>
          </cell>
        </row>
        <row r="185">
          <cell r="B185">
            <v>732601000</v>
          </cell>
          <cell r="C185" t="str">
            <v>הדפסת כרטיסי נסיעה</v>
          </cell>
          <cell r="D185">
            <v>1037253.61</v>
          </cell>
        </row>
        <row r="186">
          <cell r="B186">
            <v>732603000</v>
          </cell>
          <cell r="C186" t="str">
            <v>קנסות מח.ביטוח</v>
          </cell>
          <cell r="D186">
            <v>49426.68</v>
          </cell>
        </row>
        <row r="187">
          <cell r="B187">
            <v>732701000</v>
          </cell>
          <cell r="C187" t="str">
            <v>פחת אוטובוסים</v>
          </cell>
          <cell r="D187">
            <v>780928.14</v>
          </cell>
        </row>
        <row r="188">
          <cell r="B188">
            <v>742101000</v>
          </cell>
          <cell r="C188" t="str">
            <v>מים</v>
          </cell>
          <cell r="D188">
            <v>7868.44</v>
          </cell>
        </row>
        <row r="189">
          <cell r="B189">
            <v>742102000</v>
          </cell>
          <cell r="C189" t="str">
            <v>חשמל</v>
          </cell>
          <cell r="D189">
            <v>1503230.21</v>
          </cell>
        </row>
        <row r="190">
          <cell r="B190">
            <v>742103000</v>
          </cell>
          <cell r="C190" t="str">
            <v>טלפון</v>
          </cell>
          <cell r="D190">
            <v>947906.72</v>
          </cell>
        </row>
        <row r="191">
          <cell r="B191">
            <v>742104000</v>
          </cell>
          <cell r="C191" t="str">
            <v>שכירות משרדים</v>
          </cell>
          <cell r="D191">
            <v>915565.13</v>
          </cell>
        </row>
        <row r="192">
          <cell r="B192">
            <v>742105000</v>
          </cell>
          <cell r="C192" t="str">
            <v>שכירות משרדים חב' בנ</v>
          </cell>
          <cell r="D192">
            <v>48593.66</v>
          </cell>
        </row>
        <row r="193">
          <cell r="B193">
            <v>742106000</v>
          </cell>
          <cell r="C193" t="str">
            <v>שמירה ובטחון</v>
          </cell>
          <cell r="D193">
            <v>3329727.58</v>
          </cell>
        </row>
        <row r="194">
          <cell r="B194">
            <v>742107000</v>
          </cell>
          <cell r="C194" t="str">
            <v>כ"א נקיון</v>
          </cell>
          <cell r="D194">
            <v>314507.7</v>
          </cell>
        </row>
        <row r="195">
          <cell r="B195">
            <v>742108000</v>
          </cell>
          <cell r="C195" t="str">
            <v>רשיונות שונים</v>
          </cell>
          <cell r="D195">
            <v>43333.93</v>
          </cell>
        </row>
        <row r="196">
          <cell r="B196">
            <v>742109000</v>
          </cell>
          <cell r="C196" t="str">
            <v>העברת כספים ומיגון ק</v>
          </cell>
          <cell r="D196">
            <v>355162.25</v>
          </cell>
        </row>
        <row r="197">
          <cell r="B197">
            <v>742110000</v>
          </cell>
          <cell r="C197" t="str">
            <v>תיקונים וסידורים במש</v>
          </cell>
          <cell r="D197">
            <v>1129.06</v>
          </cell>
        </row>
        <row r="198">
          <cell r="B198">
            <v>742111000</v>
          </cell>
          <cell r="C198" t="str">
            <v>הוצ' פלאפון</v>
          </cell>
          <cell r="D198">
            <v>547287.26</v>
          </cell>
        </row>
        <row r="199">
          <cell r="B199">
            <v>742112000</v>
          </cell>
          <cell r="C199" t="str">
            <v>חניה הדר דפנה</v>
          </cell>
          <cell r="D199">
            <v>213868.04</v>
          </cell>
        </row>
        <row r="200">
          <cell r="B200">
            <v>742121000</v>
          </cell>
          <cell r="C200" t="str">
            <v>ביטוח כללי</v>
          </cell>
          <cell r="D200">
            <v>2331929.29</v>
          </cell>
        </row>
        <row r="201">
          <cell r="B201">
            <v>742125000</v>
          </cell>
          <cell r="C201" t="str">
            <v>ביטוח מחלות קשות</v>
          </cell>
          <cell r="D201">
            <v>171337.64</v>
          </cell>
        </row>
        <row r="202">
          <cell r="B202">
            <v>742126000</v>
          </cell>
          <cell r="C202" t="str">
            <v>ביטוחים שונים</v>
          </cell>
          <cell r="D202">
            <v>3417.78</v>
          </cell>
        </row>
        <row r="203">
          <cell r="B203">
            <v>742201000</v>
          </cell>
          <cell r="C203" t="str">
            <v>שכר רואי חשבון</v>
          </cell>
          <cell r="D203">
            <v>254923.51</v>
          </cell>
        </row>
        <row r="204">
          <cell r="B204">
            <v>742203000</v>
          </cell>
          <cell r="C204" t="str">
            <v>משפטיות</v>
          </cell>
          <cell r="D204">
            <v>1775366.82</v>
          </cell>
        </row>
        <row r="205">
          <cell r="B205">
            <v>742204000</v>
          </cell>
          <cell r="C205" t="str">
            <v>יועצים</v>
          </cell>
          <cell r="D205">
            <v>5539418.0999999996</v>
          </cell>
        </row>
        <row r="206">
          <cell r="B206">
            <v>742205000</v>
          </cell>
          <cell r="C206" t="str">
            <v>תמחיר</v>
          </cell>
          <cell r="D206">
            <v>100616.12</v>
          </cell>
        </row>
        <row r="207">
          <cell r="B207">
            <v>742206000</v>
          </cell>
          <cell r="C207" t="str">
            <v>כח אדם תנועה</v>
          </cell>
          <cell r="D207">
            <v>919931.26</v>
          </cell>
        </row>
        <row r="208">
          <cell r="B208">
            <v>742207000</v>
          </cell>
          <cell r="C208" t="str">
            <v>שכר דח"צ</v>
          </cell>
          <cell r="D208">
            <v>185741.15</v>
          </cell>
        </row>
        <row r="209">
          <cell r="B209">
            <v>742301000</v>
          </cell>
          <cell r="C209" t="str">
            <v>שיווק</v>
          </cell>
          <cell r="D209">
            <v>109305.28</v>
          </cell>
        </row>
        <row r="210">
          <cell r="B210">
            <v>742302000</v>
          </cell>
          <cell r="C210" t="str">
            <v>פרסום לוחות ופנקסים</v>
          </cell>
          <cell r="D210">
            <v>11.8</v>
          </cell>
        </row>
        <row r="211">
          <cell r="B211">
            <v>742303000</v>
          </cell>
          <cell r="C211" t="str">
            <v>פרסום מודעות עתון</v>
          </cell>
          <cell r="D211">
            <v>199193.65</v>
          </cell>
        </row>
        <row r="212">
          <cell r="B212">
            <v>742304000</v>
          </cell>
          <cell r="C212" t="str">
            <v>פרסום-דפוס-עבודות חו</v>
          </cell>
          <cell r="D212">
            <v>261637.01</v>
          </cell>
        </row>
        <row r="213">
          <cell r="B213">
            <v>742304100</v>
          </cell>
          <cell r="C213" t="str">
            <v>פרסום-דפוס-חמרים ואח</v>
          </cell>
          <cell r="D213">
            <v>33107.33</v>
          </cell>
        </row>
        <row r="214">
          <cell r="B214">
            <v>742305000</v>
          </cell>
          <cell r="C214" t="str">
            <v>פרסום</v>
          </cell>
          <cell r="D214">
            <v>57512.19</v>
          </cell>
        </row>
        <row r="215">
          <cell r="B215">
            <v>742306000</v>
          </cell>
          <cell r="C215" t="str">
            <v>מודיעין דן</v>
          </cell>
          <cell r="D215">
            <v>649687.73</v>
          </cell>
        </row>
        <row r="216">
          <cell r="B216">
            <v>742401000</v>
          </cell>
          <cell r="C216" t="str">
            <v>מסיבות</v>
          </cell>
          <cell r="D216">
            <v>94704.21</v>
          </cell>
        </row>
        <row r="217">
          <cell r="B217">
            <v>742402000</v>
          </cell>
          <cell r="C217" t="str">
            <v>ארועים</v>
          </cell>
          <cell r="D217">
            <v>1240810.01</v>
          </cell>
        </row>
        <row r="218">
          <cell r="B218">
            <v>742404000</v>
          </cell>
          <cell r="C218" t="str">
            <v>תרבות</v>
          </cell>
          <cell r="D218">
            <v>15598.75</v>
          </cell>
        </row>
        <row r="219">
          <cell r="B219">
            <v>742405000</v>
          </cell>
          <cell r="C219" t="str">
            <v>ספורט</v>
          </cell>
          <cell r="D219">
            <v>180348.58</v>
          </cell>
        </row>
        <row r="220">
          <cell r="B220">
            <v>742406000</v>
          </cell>
          <cell r="C220" t="str">
            <v>בריאות</v>
          </cell>
          <cell r="D220">
            <v>218619.89</v>
          </cell>
        </row>
        <row r="221">
          <cell r="B221">
            <v>742407000</v>
          </cell>
          <cell r="C221" t="str">
            <v>קיטנה</v>
          </cell>
          <cell r="D221">
            <v>154483.16</v>
          </cell>
        </row>
        <row r="222">
          <cell r="B222">
            <v>742423000</v>
          </cell>
          <cell r="C222" t="str">
            <v>הלבשה-ביגוד קיץ (שוו</v>
          </cell>
          <cell r="D222">
            <v>761298.72</v>
          </cell>
        </row>
        <row r="223">
          <cell r="B223">
            <v>742424000</v>
          </cell>
          <cell r="C223" t="str">
            <v>הבראת חורף</v>
          </cell>
          <cell r="D223">
            <v>803941.08</v>
          </cell>
        </row>
        <row r="224">
          <cell r="B224">
            <v>742425000</v>
          </cell>
          <cell r="C224" t="str">
            <v>מתנות שכירים</v>
          </cell>
          <cell r="D224">
            <v>17819.55</v>
          </cell>
        </row>
        <row r="225">
          <cell r="B225">
            <v>742426000</v>
          </cell>
          <cell r="C225" t="str">
            <v>מתנות לחברים</v>
          </cell>
          <cell r="D225">
            <v>21034.2</v>
          </cell>
        </row>
        <row r="226">
          <cell r="B226">
            <v>742427000</v>
          </cell>
          <cell r="C226" t="str">
            <v>מתנות</v>
          </cell>
          <cell r="D226">
            <v>258243.91</v>
          </cell>
        </row>
        <row r="227">
          <cell r="B227">
            <v>742428000</v>
          </cell>
          <cell r="C227" t="str">
            <v>יין לחג-הוצאה</v>
          </cell>
          <cell r="D227">
            <v>2812432.6</v>
          </cell>
        </row>
        <row r="228">
          <cell r="B228">
            <v>742501000</v>
          </cell>
          <cell r="C228" t="str">
            <v>נסיעות לחו"ל כרטיסי</v>
          </cell>
          <cell r="D228">
            <v>44730.59</v>
          </cell>
        </row>
        <row r="229">
          <cell r="B229">
            <v>742502000</v>
          </cell>
          <cell r="C229" t="str">
            <v>נסיעות לחו"ל בית מלו</v>
          </cell>
          <cell r="D229">
            <v>27214.12</v>
          </cell>
        </row>
        <row r="230">
          <cell r="B230">
            <v>742503000</v>
          </cell>
          <cell r="C230" t="str">
            <v>נסיעות לחו"ל-אשל</v>
          </cell>
          <cell r="D230">
            <v>28544.68</v>
          </cell>
        </row>
        <row r="231">
          <cell r="B231">
            <v>742504000</v>
          </cell>
          <cell r="C231" t="str">
            <v>נסיעות לחו"ל-אחר</v>
          </cell>
          <cell r="D231">
            <v>13365.68</v>
          </cell>
        </row>
        <row r="232">
          <cell r="B232">
            <v>742510000</v>
          </cell>
          <cell r="C232" t="str">
            <v>נסיעות וחניה</v>
          </cell>
          <cell r="D232">
            <v>20143.150000000001</v>
          </cell>
        </row>
        <row r="233">
          <cell r="B233">
            <v>742520000</v>
          </cell>
          <cell r="C233" t="str">
            <v>נסיעות חופשיות עובדי</v>
          </cell>
          <cell r="D233">
            <v>524198.62</v>
          </cell>
        </row>
        <row r="234">
          <cell r="B234">
            <v>742531000</v>
          </cell>
          <cell r="C234" t="str">
            <v>הוצאות רכב פרטי</v>
          </cell>
          <cell r="D234">
            <v>244183.67999999999</v>
          </cell>
        </row>
        <row r="235">
          <cell r="B235">
            <v>742532000</v>
          </cell>
          <cell r="C235" t="str">
            <v>הוצ' שכירות רכב פרטי</v>
          </cell>
          <cell r="D235">
            <v>1080132.3500000001</v>
          </cell>
        </row>
        <row r="236">
          <cell r="B236">
            <v>742601000</v>
          </cell>
          <cell r="C236" t="str">
            <v>צרכי משרד</v>
          </cell>
          <cell r="D236">
            <v>107136.69</v>
          </cell>
        </row>
        <row r="237">
          <cell r="B237">
            <v>742602000</v>
          </cell>
          <cell r="C237" t="str">
            <v>דאר</v>
          </cell>
          <cell r="D237">
            <v>155174.06</v>
          </cell>
        </row>
        <row r="238">
          <cell r="B238">
            <v>742603000</v>
          </cell>
          <cell r="C238" t="str">
            <v>שרותי מחשב-אחזקת תכנ</v>
          </cell>
          <cell r="D238">
            <v>320506.64</v>
          </cell>
        </row>
        <row r="239">
          <cell r="B239">
            <v>742603100</v>
          </cell>
          <cell r="C239" t="str">
            <v>שרותי מחשב - אחזקת ח</v>
          </cell>
          <cell r="D239">
            <v>192139.15</v>
          </cell>
        </row>
        <row r="240">
          <cell r="B240">
            <v>742603200</v>
          </cell>
          <cell r="C240" t="str">
            <v>מחשב - חמרים מתכלים</v>
          </cell>
          <cell r="D240">
            <v>243307.87</v>
          </cell>
        </row>
        <row r="241">
          <cell r="B241">
            <v>742604000</v>
          </cell>
          <cell r="C241" t="str">
            <v>ארכיון</v>
          </cell>
          <cell r="D241">
            <v>59771.21</v>
          </cell>
        </row>
        <row r="242">
          <cell r="B242">
            <v>742605000</v>
          </cell>
          <cell r="C242" t="str">
            <v>התאמה לשנת 2000</v>
          </cell>
          <cell r="D242">
            <v>239.11</v>
          </cell>
        </row>
        <row r="243">
          <cell r="B243">
            <v>742702000</v>
          </cell>
          <cell r="C243" t="str">
            <v>כיבודים</v>
          </cell>
          <cell r="D243">
            <v>314476.08</v>
          </cell>
        </row>
        <row r="244">
          <cell r="B244">
            <v>742703000</v>
          </cell>
          <cell r="C244" t="str">
            <v>אסיפות וישיבות</v>
          </cell>
          <cell r="D244">
            <v>204440.21</v>
          </cell>
        </row>
        <row r="245">
          <cell r="B245">
            <v>742704000</v>
          </cell>
          <cell r="C245" t="str">
            <v>הפרשה לתביעות משפטיו</v>
          </cell>
          <cell r="D245">
            <v>-495039.61</v>
          </cell>
        </row>
        <row r="246">
          <cell r="B246">
            <v>742801000</v>
          </cell>
          <cell r="C246" t="str">
            <v>הוצ' פחת נדל"ן</v>
          </cell>
          <cell r="D246">
            <v>1801203.2</v>
          </cell>
        </row>
        <row r="247">
          <cell r="B247">
            <v>742802000</v>
          </cell>
          <cell r="C247" t="str">
            <v>הוצ' פחת מטלטלין ושו</v>
          </cell>
          <cell r="D247">
            <v>946097.88</v>
          </cell>
        </row>
        <row r="248">
          <cell r="B248">
            <v>742803000</v>
          </cell>
          <cell r="C248" t="str">
            <v>הוצ' פחת מחשב</v>
          </cell>
          <cell r="D248">
            <v>1684734.42</v>
          </cell>
        </row>
        <row r="249">
          <cell r="B249">
            <v>742901000</v>
          </cell>
          <cell r="C249" t="str">
            <v>הוצ' חובות אבודים ומ</v>
          </cell>
          <cell r="D249">
            <v>31415.48</v>
          </cell>
        </row>
        <row r="250">
          <cell r="B250">
            <v>742902000</v>
          </cell>
          <cell r="C250" t="str">
            <v>תרומות</v>
          </cell>
          <cell r="D250">
            <v>7086.39</v>
          </cell>
        </row>
        <row r="251">
          <cell r="B251">
            <v>742904000</v>
          </cell>
          <cell r="C251" t="str">
            <v>ביטולי יתרות</v>
          </cell>
          <cell r="D251">
            <v>-8.69</v>
          </cell>
        </row>
        <row r="252">
          <cell r="B252">
            <v>742906000</v>
          </cell>
          <cell r="C252" t="str">
            <v>החזר שירותים אמד</v>
          </cell>
          <cell r="D252">
            <v>-1384836.68</v>
          </cell>
        </row>
        <row r="253">
          <cell r="B253">
            <v>742907000</v>
          </cell>
          <cell r="C253" t="str">
            <v>הכנסות מקנסות עובדים</v>
          </cell>
          <cell r="D253">
            <v>-269751.7</v>
          </cell>
        </row>
        <row r="254">
          <cell r="B254">
            <v>752010000</v>
          </cell>
          <cell r="C254" t="str">
            <v>ריבית ועמלות בנקים</v>
          </cell>
          <cell r="D254">
            <v>1032196.46</v>
          </cell>
        </row>
        <row r="255">
          <cell r="B255">
            <v>752020000</v>
          </cell>
          <cell r="C255" t="str">
            <v xml:space="preserve"> ריבית חברות בנות</v>
          </cell>
          <cell r="D255">
            <v>1427832.35</v>
          </cell>
        </row>
        <row r="256">
          <cell r="B256">
            <v>752030000</v>
          </cell>
          <cell r="C256" t="str">
            <v>ריבית לאחרים-עם מע"מ</v>
          </cell>
          <cell r="D256">
            <v>93281.5</v>
          </cell>
        </row>
        <row r="257">
          <cell r="B257">
            <v>752040000</v>
          </cell>
          <cell r="C257" t="str">
            <v>ריבית לאחרים -ללא מע</v>
          </cell>
          <cell r="D257">
            <v>-65180.02</v>
          </cell>
        </row>
        <row r="258">
          <cell r="B258">
            <v>752410000</v>
          </cell>
          <cell r="C258" t="str">
            <v>ריבית הלוואות ז"ק</v>
          </cell>
          <cell r="D258">
            <v>4786427.26</v>
          </cell>
        </row>
        <row r="259">
          <cell r="B259">
            <v>752500000</v>
          </cell>
          <cell r="C259" t="str">
            <v>הצמדת קרן הלו. ז"א</v>
          </cell>
          <cell r="D259">
            <v>4218349.83</v>
          </cell>
        </row>
        <row r="260">
          <cell r="B260">
            <v>752510000</v>
          </cell>
          <cell r="C260" t="str">
            <v>ריבית הלוואות ז"א</v>
          </cell>
          <cell r="D260">
            <v>6686126.2599999998</v>
          </cell>
        </row>
        <row r="261">
          <cell r="B261">
            <v>752520000</v>
          </cell>
          <cell r="C261" t="str">
            <v>ריבית הלו. שינוי מיב</v>
          </cell>
          <cell r="D261">
            <v>30101885.170000002</v>
          </cell>
        </row>
        <row r="262">
          <cell r="B262">
            <v>752530000</v>
          </cell>
          <cell r="C262" t="str">
            <v>ריבית הלו.ספנות-נהור</v>
          </cell>
          <cell r="D262">
            <v>330634.56</v>
          </cell>
        </row>
        <row r="263">
          <cell r="B263">
            <v>752710000</v>
          </cell>
          <cell r="C263" t="str">
            <v>ריבית מ.ה - ניכויים</v>
          </cell>
          <cell r="D263">
            <v>941958.03</v>
          </cell>
        </row>
        <row r="264">
          <cell r="B264">
            <v>752800000</v>
          </cell>
          <cell r="C264" t="str">
            <v>ריבית מס הכנסה חברה</v>
          </cell>
          <cell r="D264">
            <v>605537.51</v>
          </cell>
        </row>
        <row r="265">
          <cell r="B265">
            <v>752900000</v>
          </cell>
          <cell r="C265" t="str">
            <v>שערוך הלוואות ז"ק</v>
          </cell>
          <cell r="D265">
            <v>21680.02</v>
          </cell>
        </row>
        <row r="266">
          <cell r="B266">
            <v>752910000</v>
          </cell>
          <cell r="C266" t="str">
            <v>שערוך הלוואות ז"א</v>
          </cell>
          <cell r="D266">
            <v>-6366723.0099999998</v>
          </cell>
        </row>
        <row r="267">
          <cell r="B267">
            <v>752920000</v>
          </cell>
          <cell r="C267" t="str">
            <v>שערוך בנקים במט"ח</v>
          </cell>
          <cell r="D267">
            <v>1108.6300000000001</v>
          </cell>
        </row>
        <row r="268">
          <cell r="B268">
            <v>752930000</v>
          </cell>
          <cell r="C268" t="str">
            <v>שערוך ספקי חו"ל</v>
          </cell>
          <cell r="D268">
            <v>93055.26</v>
          </cell>
        </row>
        <row r="269">
          <cell r="B269">
            <v>754100000</v>
          </cell>
          <cell r="C269" t="str">
            <v>הכנסות ריבית מבנקים</v>
          </cell>
          <cell r="D269">
            <v>-50287.28</v>
          </cell>
        </row>
        <row r="270">
          <cell r="B270">
            <v>754200000</v>
          </cell>
          <cell r="C270" t="str">
            <v>ריבית מפקדונות לז"ק</v>
          </cell>
          <cell r="D270">
            <v>-2906586.81</v>
          </cell>
        </row>
        <row r="271">
          <cell r="B271">
            <v>754300000</v>
          </cell>
          <cell r="C271" t="str">
            <v>ריבית מאחרים עם מע"מ</v>
          </cell>
          <cell r="D271">
            <v>-18637.900000000001</v>
          </cell>
        </row>
        <row r="272">
          <cell r="B272">
            <v>754400000</v>
          </cell>
          <cell r="C272" t="str">
            <v>ריבית מאחרים ללא מע"</v>
          </cell>
          <cell r="D272">
            <v>-4375.0600000000004</v>
          </cell>
        </row>
        <row r="273">
          <cell r="B273">
            <v>754700000</v>
          </cell>
          <cell r="C273" t="str">
            <v>ריבית מפקדונות לז"א</v>
          </cell>
          <cell r="D273">
            <v>161.82</v>
          </cell>
        </row>
        <row r="274">
          <cell r="B274">
            <v>754900000</v>
          </cell>
          <cell r="C274" t="str">
            <v>הכנ.מקנס.לעוב.עם מע"</v>
          </cell>
          <cell r="D274">
            <v>-16776.169999999998</v>
          </cell>
        </row>
        <row r="275">
          <cell r="B275">
            <v>754910000</v>
          </cell>
          <cell r="C275" t="str">
            <v xml:space="preserve"> ריבית מחברות בנות</v>
          </cell>
          <cell r="D275">
            <v>-380928.68</v>
          </cell>
        </row>
        <row r="276">
          <cell r="B276">
            <v>756010000</v>
          </cell>
          <cell r="C276" t="str">
            <v>שחיקת מזומנים ש"ח</v>
          </cell>
          <cell r="D276">
            <v>265805.76</v>
          </cell>
        </row>
        <row r="277">
          <cell r="B277">
            <v>756020000</v>
          </cell>
          <cell r="C277" t="str">
            <v>שחיקת מזומנים מט"ח</v>
          </cell>
          <cell r="D277">
            <v>-860050.65</v>
          </cell>
        </row>
        <row r="278">
          <cell r="B278">
            <v>756030000</v>
          </cell>
          <cell r="C278" t="str">
            <v>שחיקת קופות כרטיסים</v>
          </cell>
          <cell r="D278">
            <v>-55693.46</v>
          </cell>
        </row>
        <row r="279">
          <cell r="B279">
            <v>756100000</v>
          </cell>
          <cell r="C279" t="str">
            <v>שחיקת ניירות ערך</v>
          </cell>
          <cell r="D279">
            <v>50.45</v>
          </cell>
        </row>
        <row r="280">
          <cell r="B280">
            <v>756110000</v>
          </cell>
          <cell r="C280" t="str">
            <v>שחיקת לקוחות</v>
          </cell>
          <cell r="D280">
            <v>-104968.45</v>
          </cell>
        </row>
        <row r="281">
          <cell r="B281">
            <v>756120000</v>
          </cell>
          <cell r="C281" t="str">
            <v>שחיקה של הת'/ש.לגביה</v>
          </cell>
          <cell r="D281">
            <v>-385941.71</v>
          </cell>
        </row>
        <row r="282">
          <cell r="B282">
            <v>756130000</v>
          </cell>
          <cell r="C282" t="str">
            <v>שחיקה של קרן שיפורים</v>
          </cell>
          <cell r="D282">
            <v>-21493.759999999998</v>
          </cell>
        </row>
        <row r="283">
          <cell r="B283">
            <v>756140000</v>
          </cell>
          <cell r="C283" t="str">
            <v>שחיקה של חייבים שוני</v>
          </cell>
          <cell r="D283">
            <v>-82528.3</v>
          </cell>
        </row>
        <row r="284">
          <cell r="B284">
            <v>756150000</v>
          </cell>
          <cell r="C284" t="str">
            <v>שחיקה חב בנות ח.שוטף</v>
          </cell>
          <cell r="D284">
            <v>833638.2</v>
          </cell>
        </row>
        <row r="285">
          <cell r="B285">
            <v>756160000</v>
          </cell>
          <cell r="C285" t="str">
            <v>שחיקה של מלאי</v>
          </cell>
          <cell r="D285">
            <v>-131817.84</v>
          </cell>
        </row>
        <row r="286">
          <cell r="B286">
            <v>756200000</v>
          </cell>
          <cell r="C286" t="str">
            <v>שחיקה של פקדונות ז"א</v>
          </cell>
          <cell r="D286">
            <v>-277.38</v>
          </cell>
        </row>
        <row r="287">
          <cell r="B287">
            <v>756210000</v>
          </cell>
          <cell r="C287" t="str">
            <v>שחיקה של שטרי הון</v>
          </cell>
          <cell r="D287">
            <v>7218.03</v>
          </cell>
        </row>
        <row r="288">
          <cell r="B288">
            <v>756300000</v>
          </cell>
          <cell r="C288" t="str">
            <v>שחיקה של הלוואות ז"ק</v>
          </cell>
          <cell r="D288">
            <v>1041733.71</v>
          </cell>
        </row>
        <row r="289">
          <cell r="B289">
            <v>756310000</v>
          </cell>
          <cell r="C289" t="str">
            <v>שחיקה של מקדמות מ"ה</v>
          </cell>
          <cell r="D289">
            <v>1103661.42</v>
          </cell>
        </row>
        <row r="290">
          <cell r="B290">
            <v>756320000</v>
          </cell>
          <cell r="C290" t="str">
            <v>שחיקה של קרן הצטיידו</v>
          </cell>
          <cell r="D290">
            <v>-1527640.26</v>
          </cell>
        </row>
        <row r="291">
          <cell r="B291">
            <v>756330000</v>
          </cell>
          <cell r="C291" t="str">
            <v>שחיקה של זכאים שונים</v>
          </cell>
          <cell r="D291">
            <v>695934.66</v>
          </cell>
        </row>
        <row r="292">
          <cell r="B292">
            <v>756340000</v>
          </cell>
          <cell r="C292" t="str">
            <v>שחיקה של חברים</v>
          </cell>
          <cell r="D292">
            <v>115265.93</v>
          </cell>
        </row>
        <row r="293">
          <cell r="B293">
            <v>756350000</v>
          </cell>
          <cell r="C293" t="str">
            <v>שחיקה של ק.גמלאות</v>
          </cell>
          <cell r="D293">
            <v>127217.22</v>
          </cell>
        </row>
        <row r="294">
          <cell r="B294">
            <v>756360000</v>
          </cell>
          <cell r="C294" t="str">
            <v>שחיקה האוצר סובסידיה</v>
          </cell>
          <cell r="D294">
            <v>34128.36</v>
          </cell>
        </row>
        <row r="295">
          <cell r="B295">
            <v>756400000</v>
          </cell>
          <cell r="C295" t="str">
            <v>שחיקה של ספקים ונותנ</v>
          </cell>
          <cell r="D295">
            <v>1142927.3700000001</v>
          </cell>
        </row>
        <row r="296">
          <cell r="B296">
            <v>756410000</v>
          </cell>
          <cell r="C296" t="str">
            <v>שחיקה של ספקי חו"ל</v>
          </cell>
          <cell r="D296">
            <v>49450.38</v>
          </cell>
        </row>
        <row r="297">
          <cell r="B297">
            <v>756500000</v>
          </cell>
          <cell r="C297" t="str">
            <v>שחיקה של הלוואות ז"א</v>
          </cell>
          <cell r="D297">
            <v>2172401.38</v>
          </cell>
        </row>
        <row r="298">
          <cell r="B298">
            <v>756510000</v>
          </cell>
          <cell r="C298" t="str">
            <v>שחיקת  הפרשות חברים</v>
          </cell>
          <cell r="D298">
            <v>14195101.810000001</v>
          </cell>
        </row>
        <row r="299">
          <cell r="B299">
            <v>756600000</v>
          </cell>
          <cell r="C299" t="str">
            <v>שחיקה של שינוי מבני</v>
          </cell>
          <cell r="D299">
            <v>6489348.7400000002</v>
          </cell>
        </row>
        <row r="300">
          <cell r="B300">
            <v>756610000</v>
          </cell>
          <cell r="C300" t="str">
            <v>שחיקת הפרשות שכירים</v>
          </cell>
          <cell r="D300">
            <v>252693.84</v>
          </cell>
        </row>
        <row r="301">
          <cell r="B301">
            <v>756800000</v>
          </cell>
          <cell r="C301" t="str">
            <v>שחיקה של ח-ן מקבילים</v>
          </cell>
          <cell r="D301">
            <v>0</v>
          </cell>
        </row>
        <row r="302">
          <cell r="B302">
            <v>762010000</v>
          </cell>
          <cell r="C302" t="str">
            <v>רווח ממכירת אוטובוסי</v>
          </cell>
          <cell r="D302">
            <v>-2735588.52</v>
          </cell>
        </row>
        <row r="303">
          <cell r="B303">
            <v>762030000</v>
          </cell>
          <cell r="C303" t="str">
            <v>רווח ממימוש רכוש קבו</v>
          </cell>
          <cell r="D303">
            <v>-2760.45</v>
          </cell>
        </row>
        <row r="304">
          <cell r="B304">
            <v>762060000</v>
          </cell>
          <cell r="C304" t="str">
            <v>רווח ממכירת מניות דן</v>
          </cell>
          <cell r="D304">
            <v>137.58000000000001</v>
          </cell>
        </row>
        <row r="305">
          <cell r="B305">
            <v>762090000</v>
          </cell>
          <cell r="C305" t="str">
            <v>רווח (הפסד) מממוש הש</v>
          </cell>
          <cell r="D305">
            <v>-52337.24</v>
          </cell>
        </row>
        <row r="306">
          <cell r="B306">
            <v>779010000</v>
          </cell>
          <cell r="C306" t="str">
            <v>סעיף מיוחד-פנסיה מוק</v>
          </cell>
          <cell r="D306">
            <v>18898278.670000002</v>
          </cell>
        </row>
        <row r="307">
          <cell r="B307">
            <v>802108063</v>
          </cell>
          <cell r="C307" t="str">
            <v>קרן עיריית ת"א</v>
          </cell>
          <cell r="D307">
            <v>3.66</v>
          </cell>
        </row>
        <row r="308">
          <cell r="B308">
            <v>802108065</v>
          </cell>
          <cell r="C308" t="str">
            <v>קרן עיריית ת"א תפ"ס</v>
          </cell>
          <cell r="D308">
            <v>672.21</v>
          </cell>
        </row>
        <row r="309">
          <cell r="B309">
            <v>802999999</v>
          </cell>
          <cell r="C309" t="str">
            <v>עתודה להשתתפות באחזק</v>
          </cell>
          <cell r="D309">
            <v>-675.86</v>
          </cell>
        </row>
        <row r="310">
          <cell r="B310">
            <v>812126001</v>
          </cell>
          <cell r="C310" t="str">
            <v>בנה"פ 653945 אלסינט</v>
          </cell>
          <cell r="D310">
            <v>2.17</v>
          </cell>
        </row>
        <row r="311">
          <cell r="B311">
            <v>812980120</v>
          </cell>
          <cell r="C311" t="str">
            <v>בנה"פ 653945 אלסינט</v>
          </cell>
          <cell r="D311">
            <v>5723.18</v>
          </cell>
        </row>
        <row r="312">
          <cell r="B312">
            <v>812980121</v>
          </cell>
          <cell r="C312" t="str">
            <v>חן 25240 אלסינט-ני"ע</v>
          </cell>
          <cell r="D312">
            <v>6838.24</v>
          </cell>
        </row>
        <row r="313">
          <cell r="B313">
            <v>812980123</v>
          </cell>
          <cell r="C313" t="str">
            <v>כור 2524/0-אלסינט תפ</v>
          </cell>
          <cell r="D313">
            <v>1298.32</v>
          </cell>
        </row>
        <row r="314">
          <cell r="B314">
            <v>812999999</v>
          </cell>
          <cell r="C314" t="str">
            <v>חו"ז חברים בניהול "ד</v>
          </cell>
          <cell r="D314">
            <v>-13861.91</v>
          </cell>
        </row>
        <row r="315">
          <cell r="B315">
            <v>842100000</v>
          </cell>
          <cell r="C315" t="str">
            <v>ערבויות שניתנו חובה</v>
          </cell>
          <cell r="D315">
            <v>41641.26</v>
          </cell>
        </row>
        <row r="316">
          <cell r="B316">
            <v>842200000</v>
          </cell>
          <cell r="C316" t="str">
            <v>ערבויות שניתנו זכות</v>
          </cell>
          <cell r="D316">
            <v>-41641.26</v>
          </cell>
        </row>
        <row r="317">
          <cell r="B317">
            <v>882010000</v>
          </cell>
          <cell r="C317" t="str">
            <v>עלות מנ.אמד בידי חבר</v>
          </cell>
          <cell r="D317">
            <v>-753238.27</v>
          </cell>
        </row>
        <row r="318">
          <cell r="B318">
            <v>884020000</v>
          </cell>
          <cell r="C318" t="str">
            <v>דן בגין רכישת מניות</v>
          </cell>
          <cell r="D318">
            <v>6250609.8700000001</v>
          </cell>
        </row>
        <row r="319">
          <cell r="B319">
            <v>884040000</v>
          </cell>
          <cell r="C319" t="str">
            <v>ר.הון ממכ.מנ.אמד חבר</v>
          </cell>
          <cell r="D319">
            <v>-5497371.5999999996</v>
          </cell>
        </row>
        <row r="320">
          <cell r="B320">
            <v>1</v>
          </cell>
          <cell r="C320" t="str">
            <v>רווח והפסד</v>
          </cell>
          <cell r="D320">
            <v>-26686972.309999898</v>
          </cell>
        </row>
      </sheetData>
      <sheetData sheetId="8" refreshError="1">
        <row r="5">
          <cell r="B5">
            <v>602110000</v>
          </cell>
          <cell r="C5" t="str">
            <v>פדיון כרטיסים רגילים</v>
          </cell>
          <cell r="D5">
            <v>-155687231.63</v>
          </cell>
        </row>
        <row r="6">
          <cell r="B6">
            <v>602131000</v>
          </cell>
          <cell r="C6" t="str">
            <v>הכנסות מהסעות בהסדר</v>
          </cell>
          <cell r="D6">
            <v>-1338854.3500000001</v>
          </cell>
        </row>
        <row r="7">
          <cell r="B7">
            <v>602151000</v>
          </cell>
          <cell r="C7" t="str">
            <v>משרד הבטחון-שוברי צה</v>
          </cell>
          <cell r="D7">
            <v>-55447.4</v>
          </cell>
        </row>
        <row r="8">
          <cell r="B8">
            <v>602210000</v>
          </cell>
          <cell r="C8" t="str">
            <v>מפדיון כרטיסיות</v>
          </cell>
          <cell r="D8">
            <v>-356388998.20999998</v>
          </cell>
        </row>
        <row r="9">
          <cell r="B9">
            <v>602400000</v>
          </cell>
          <cell r="C9" t="str">
            <v>מפרעות לתיק חברים</v>
          </cell>
          <cell r="D9">
            <v>-823845.01</v>
          </cell>
        </row>
        <row r="10">
          <cell r="B10">
            <v>602500000</v>
          </cell>
          <cell r="C10" t="str">
            <v>מפרעות לתיק שכירים</v>
          </cell>
          <cell r="D10">
            <v>-316262.67</v>
          </cell>
        </row>
        <row r="11">
          <cell r="B11">
            <v>602610000</v>
          </cell>
          <cell r="C11" t="str">
            <v>השמדת כרטיסים</v>
          </cell>
          <cell r="D11">
            <v>134237987.09999999</v>
          </cell>
        </row>
        <row r="12">
          <cell r="B12">
            <v>602700000</v>
          </cell>
          <cell r="C12" t="str">
            <v>הוצאות בקורת - מכירה</v>
          </cell>
          <cell r="D12">
            <v>4255.3599999999997</v>
          </cell>
        </row>
        <row r="13">
          <cell r="B13">
            <v>602900000</v>
          </cell>
          <cell r="C13" t="str">
            <v>חודשי-חופשי אגד-דן</v>
          </cell>
          <cell r="D13">
            <v>-1523716.11</v>
          </cell>
        </row>
        <row r="14">
          <cell r="B14">
            <v>602910000</v>
          </cell>
          <cell r="C14" t="str">
            <v>חודשי חופשי משותף קו</v>
          </cell>
          <cell r="D14">
            <v>621472.87</v>
          </cell>
        </row>
        <row r="15">
          <cell r="B15">
            <v>602920000</v>
          </cell>
          <cell r="C15" t="str">
            <v>חנה וסע-אחוזת החוף</v>
          </cell>
          <cell r="D15">
            <v>-232493.22</v>
          </cell>
        </row>
        <row r="16">
          <cell r="B16">
            <v>604010000</v>
          </cell>
          <cell r="C16" t="str">
            <v>מנקו "לנהגים"</v>
          </cell>
          <cell r="D16">
            <v>8857997.2200000007</v>
          </cell>
        </row>
        <row r="17">
          <cell r="B17">
            <v>604020000</v>
          </cell>
          <cell r="C17" t="str">
            <v>מנקו ל"קופאים"</v>
          </cell>
          <cell r="D17">
            <v>457819.32</v>
          </cell>
        </row>
        <row r="18">
          <cell r="B18">
            <v>604040000</v>
          </cell>
          <cell r="C18" t="str">
            <v>הנחות והחזרות</v>
          </cell>
          <cell r="D18">
            <v>264020.15000000002</v>
          </cell>
        </row>
        <row r="19">
          <cell r="B19">
            <v>606010000</v>
          </cell>
          <cell r="C19" t="str">
            <v>נסיעות דרך מח' תנועה</v>
          </cell>
          <cell r="D19">
            <v>-48585.74</v>
          </cell>
        </row>
        <row r="20">
          <cell r="B20">
            <v>606020000</v>
          </cell>
          <cell r="C20" t="str">
            <v>הסעות משרד הבטחון</v>
          </cell>
          <cell r="D20">
            <v>0.56000000000000005</v>
          </cell>
        </row>
        <row r="21">
          <cell r="B21">
            <v>612010000</v>
          </cell>
          <cell r="C21" t="str">
            <v>הכנסות מפרסום</v>
          </cell>
          <cell r="D21">
            <v>-3941750.05</v>
          </cell>
        </row>
        <row r="22">
          <cell r="B22">
            <v>612020000</v>
          </cell>
          <cell r="C22" t="str">
            <v>הכנסות ממכירת מפות</v>
          </cell>
          <cell r="D22">
            <v>-17146.669999999998</v>
          </cell>
        </row>
        <row r="23">
          <cell r="B23">
            <v>612030000</v>
          </cell>
          <cell r="C23" t="str">
            <v>מכירת חלפים משומשים</v>
          </cell>
          <cell r="D23">
            <v>-161633.47</v>
          </cell>
        </row>
        <row r="24">
          <cell r="B24">
            <v>612040000</v>
          </cell>
          <cell r="C24" t="str">
            <v>הכנסות משרותי מוסך ל</v>
          </cell>
          <cell r="D24">
            <v>-1536120</v>
          </cell>
        </row>
        <row r="25">
          <cell r="B25">
            <v>612050000</v>
          </cell>
          <cell r="C25" t="str">
            <v>הכנסות שונות</v>
          </cell>
          <cell r="D25">
            <v>-428945.36</v>
          </cell>
        </row>
        <row r="26">
          <cell r="B26">
            <v>612060000</v>
          </cell>
          <cell r="C26" t="str">
            <v>הכנסות משכר דירה</v>
          </cell>
          <cell r="D26">
            <v>-149131.6</v>
          </cell>
        </row>
        <row r="27">
          <cell r="B27">
            <v>612090000</v>
          </cell>
          <cell r="C27" t="str">
            <v>הכנסות ממתן שרותים ל</v>
          </cell>
          <cell r="D27">
            <v>-19432.88</v>
          </cell>
        </row>
        <row r="28">
          <cell r="B28">
            <v>622010000</v>
          </cell>
          <cell r="C28" t="str">
            <v>דמי ניהול מחברות בנו</v>
          </cell>
          <cell r="D28">
            <v>-49125</v>
          </cell>
        </row>
        <row r="29">
          <cell r="B29">
            <v>632010000</v>
          </cell>
          <cell r="C29" t="str">
            <v>סובסידיה בגין הנחות</v>
          </cell>
          <cell r="D29">
            <v>-101919511</v>
          </cell>
        </row>
        <row r="30">
          <cell r="B30">
            <v>632011000</v>
          </cell>
          <cell r="C30" t="str">
            <v>סובסידיה תפעולית</v>
          </cell>
          <cell r="D30">
            <v>-56360397</v>
          </cell>
        </row>
        <row r="31">
          <cell r="B31">
            <v>632012000</v>
          </cell>
          <cell r="C31" t="str">
            <v>סובסידיה בגין אוטובו</v>
          </cell>
          <cell r="D31">
            <v>-2357753</v>
          </cell>
        </row>
        <row r="32">
          <cell r="B32">
            <v>702010000</v>
          </cell>
          <cell r="C32" t="str">
            <v>משכורת חודשית</v>
          </cell>
          <cell r="D32">
            <v>46274693.049999997</v>
          </cell>
        </row>
        <row r="33">
          <cell r="B33">
            <v>702011000</v>
          </cell>
          <cell r="C33" t="str">
            <v>השלמת תמורה להון</v>
          </cell>
          <cell r="D33">
            <v>1700299.07</v>
          </cell>
        </row>
        <row r="34">
          <cell r="B34">
            <v>702012000</v>
          </cell>
          <cell r="C34" t="str">
            <v>גילום  תמורה להון</v>
          </cell>
          <cell r="D34">
            <v>1717794.79</v>
          </cell>
        </row>
        <row r="35">
          <cell r="B35">
            <v>702013000</v>
          </cell>
          <cell r="C35" t="str">
            <v>הפרשה עבור עליית שכר</v>
          </cell>
          <cell r="D35">
            <v>-2644437</v>
          </cell>
        </row>
        <row r="36">
          <cell r="B36">
            <v>702020000</v>
          </cell>
          <cell r="C36" t="str">
            <v>שעות נוספות</v>
          </cell>
          <cell r="D36">
            <v>18268511.34</v>
          </cell>
        </row>
        <row r="37">
          <cell r="B37">
            <v>702030000</v>
          </cell>
          <cell r="C37" t="str">
            <v>פרמיה לנהגים</v>
          </cell>
          <cell r="D37">
            <v>9008148.7100000009</v>
          </cell>
        </row>
        <row r="38">
          <cell r="B38">
            <v>702040000</v>
          </cell>
          <cell r="C38" t="str">
            <v>משכורת י"ג</v>
          </cell>
          <cell r="D38">
            <v>3933509.98</v>
          </cell>
        </row>
        <row r="39">
          <cell r="B39">
            <v>702060000</v>
          </cell>
          <cell r="C39" t="str">
            <v>אחזקת רכב</v>
          </cell>
          <cell r="D39">
            <v>726243.66</v>
          </cell>
        </row>
        <row r="40">
          <cell r="B40">
            <v>702100000</v>
          </cell>
          <cell r="C40" t="str">
            <v>תשלום טלפון</v>
          </cell>
          <cell r="D40">
            <v>193745.28</v>
          </cell>
        </row>
        <row r="41">
          <cell r="B41">
            <v>702110000</v>
          </cell>
          <cell r="C41" t="str">
            <v>שווי ביטוח מחלות קשו</v>
          </cell>
          <cell r="D41">
            <v>114300</v>
          </cell>
        </row>
        <row r="42">
          <cell r="B42">
            <v>702120000</v>
          </cell>
          <cell r="C42" t="str">
            <v>שווי ביטוח בריאות</v>
          </cell>
          <cell r="D42">
            <v>69705</v>
          </cell>
        </row>
        <row r="43">
          <cell r="B43">
            <v>702200000</v>
          </cell>
          <cell r="C43" t="str">
            <v>יין לחג כולל גילום מ</v>
          </cell>
          <cell r="D43">
            <v>814730.09</v>
          </cell>
        </row>
        <row r="44">
          <cell r="B44">
            <v>702210000</v>
          </cell>
          <cell r="C44" t="str">
            <v>קיטנה - גילום מס</v>
          </cell>
          <cell r="D44">
            <v>82750</v>
          </cell>
        </row>
        <row r="45">
          <cell r="B45">
            <v>702240000</v>
          </cell>
          <cell r="C45" t="str">
            <v>שווי רכב הנהלה</v>
          </cell>
          <cell r="D45">
            <v>875213.03</v>
          </cell>
        </row>
        <row r="46">
          <cell r="B46">
            <v>702250000</v>
          </cell>
          <cell r="C46" t="str">
            <v>גילום טלפון</v>
          </cell>
          <cell r="D46">
            <v>267057.05</v>
          </cell>
        </row>
        <row r="47">
          <cell r="B47">
            <v>702260000</v>
          </cell>
          <cell r="C47" t="str">
            <v>שווי וגילום ריבית ע.</v>
          </cell>
          <cell r="D47">
            <v>498732.51</v>
          </cell>
        </row>
        <row r="48">
          <cell r="B48">
            <v>702270000</v>
          </cell>
          <cell r="C48" t="str">
            <v>ריבית עזרה הדדית</v>
          </cell>
          <cell r="D48">
            <v>40056.01</v>
          </cell>
        </row>
        <row r="49">
          <cell r="B49">
            <v>702290000</v>
          </cell>
          <cell r="C49" t="str">
            <v>שווי מנקו קופאים</v>
          </cell>
          <cell r="D49">
            <v>92189.56</v>
          </cell>
        </row>
        <row r="50">
          <cell r="B50">
            <v>702300000</v>
          </cell>
          <cell r="C50" t="str">
            <v>זקיפות שווי חברים</v>
          </cell>
          <cell r="D50">
            <v>-5302879.5</v>
          </cell>
        </row>
        <row r="51">
          <cell r="B51">
            <v>702310000</v>
          </cell>
          <cell r="C51" t="str">
            <v>שווי כרטיס נסיעה חופ</v>
          </cell>
          <cell r="D51">
            <v>950203</v>
          </cell>
        </row>
        <row r="52">
          <cell r="B52">
            <v>702320000</v>
          </cell>
          <cell r="C52" t="str">
            <v>שווי הבראת חורף</v>
          </cell>
          <cell r="D52">
            <v>333200</v>
          </cell>
        </row>
        <row r="53">
          <cell r="B53">
            <v>702330000</v>
          </cell>
          <cell r="C53" t="str">
            <v>שווי ביגוד</v>
          </cell>
          <cell r="D53">
            <v>645375</v>
          </cell>
        </row>
        <row r="54">
          <cell r="B54">
            <v>702340000</v>
          </cell>
          <cell r="C54" t="str">
            <v>שווי מנקו לגילום</v>
          </cell>
          <cell r="D54">
            <v>836732.54</v>
          </cell>
        </row>
        <row r="55">
          <cell r="B55">
            <v>702360000</v>
          </cell>
          <cell r="C55" t="str">
            <v>שווי טלפון נייד</v>
          </cell>
          <cell r="D55">
            <v>47398.75</v>
          </cell>
        </row>
        <row r="56">
          <cell r="B56">
            <v>702400000</v>
          </cell>
          <cell r="C56" t="str">
            <v>מס בגין פיצויים מחבר</v>
          </cell>
          <cell r="D56">
            <v>1447929</v>
          </cell>
        </row>
        <row r="57">
          <cell r="B57">
            <v>703010000</v>
          </cell>
          <cell r="C57" t="str">
            <v>השאלת עובדים לחברה ה</v>
          </cell>
          <cell r="D57">
            <v>-432360</v>
          </cell>
        </row>
        <row r="58">
          <cell r="B58">
            <v>703020000</v>
          </cell>
          <cell r="C58" t="str">
            <v>השאלת עובדי חוץ</v>
          </cell>
          <cell r="D58">
            <v>-235288.47</v>
          </cell>
        </row>
        <row r="59">
          <cell r="B59">
            <v>703030000</v>
          </cell>
          <cell r="C59" t="str">
            <v>תגמולי מילואים-חברים</v>
          </cell>
          <cell r="D59">
            <v>-878381</v>
          </cell>
        </row>
        <row r="60">
          <cell r="B60">
            <v>703100000</v>
          </cell>
          <cell r="C60" t="str">
            <v>פנסיית נכות ע"ח דן</v>
          </cell>
          <cell r="D60">
            <v>1042721.19</v>
          </cell>
        </row>
        <row r="61">
          <cell r="B61">
            <v>703110000</v>
          </cell>
          <cell r="C61" t="str">
            <v>יין לחג פנסיונרים ע"</v>
          </cell>
          <cell r="D61">
            <v>2050464.05</v>
          </cell>
        </row>
        <row r="62">
          <cell r="B62">
            <v>703120000</v>
          </cell>
          <cell r="C62" t="str">
            <v>עתון פנסיונרים ע"ח "</v>
          </cell>
          <cell r="D62">
            <v>2499530.77</v>
          </cell>
        </row>
        <row r="63">
          <cell r="B63">
            <v>703130000</v>
          </cell>
          <cell r="C63" t="str">
            <v>שווי הבראת חורף פנס'</v>
          </cell>
          <cell r="D63">
            <v>42500</v>
          </cell>
        </row>
        <row r="64">
          <cell r="B64">
            <v>703150000</v>
          </cell>
          <cell r="C64" t="str">
            <v>קדם פרישה</v>
          </cell>
          <cell r="D64">
            <v>2734250.49</v>
          </cell>
        </row>
        <row r="65">
          <cell r="B65">
            <v>703200000</v>
          </cell>
          <cell r="C65" t="str">
            <v>טלפון חברים</v>
          </cell>
          <cell r="D65">
            <v>41003.33</v>
          </cell>
        </row>
        <row r="66">
          <cell r="B66">
            <v>703300000</v>
          </cell>
          <cell r="C66" t="str">
            <v>זקיפות שווי פנסיונרי</v>
          </cell>
          <cell r="D66">
            <v>-1667816</v>
          </cell>
        </row>
        <row r="67">
          <cell r="B67">
            <v>704010000</v>
          </cell>
          <cell r="C67" t="str">
            <v>משכורת חודשית</v>
          </cell>
          <cell r="D67">
            <v>59191724.240000002</v>
          </cell>
        </row>
        <row r="68">
          <cell r="B68">
            <v>704020000</v>
          </cell>
          <cell r="C68" t="str">
            <v>שעות נוספות</v>
          </cell>
          <cell r="D68">
            <v>33366115.300000001</v>
          </cell>
        </row>
        <row r="69">
          <cell r="B69">
            <v>704030000</v>
          </cell>
          <cell r="C69" t="str">
            <v>פרמיה לנהגים</v>
          </cell>
          <cell r="D69">
            <v>14365355.83</v>
          </cell>
        </row>
        <row r="70">
          <cell r="B70">
            <v>704040000</v>
          </cell>
          <cell r="C70" t="str">
            <v>דמי חג</v>
          </cell>
          <cell r="D70">
            <v>3630254</v>
          </cell>
        </row>
        <row r="71">
          <cell r="B71">
            <v>704060000</v>
          </cell>
          <cell r="C71" t="str">
            <v>אחזקת רכב</v>
          </cell>
          <cell r="D71">
            <v>258402.04</v>
          </cell>
        </row>
        <row r="72">
          <cell r="B72">
            <v>704100000</v>
          </cell>
          <cell r="C72" t="str">
            <v>תשלום טלפון</v>
          </cell>
          <cell r="D72">
            <v>34790.33</v>
          </cell>
        </row>
        <row r="73">
          <cell r="B73">
            <v>704101000</v>
          </cell>
          <cell r="C73" t="str">
            <v>הוצאות שכר מיוחדים</v>
          </cell>
          <cell r="D73">
            <v>3820033.11</v>
          </cell>
        </row>
        <row r="74">
          <cell r="B74">
            <v>704120000</v>
          </cell>
          <cell r="C74" t="str">
            <v>שווי וגילום מס מיוחד</v>
          </cell>
          <cell r="D74">
            <v>-198157.17</v>
          </cell>
        </row>
        <row r="75">
          <cell r="B75">
            <v>704122000</v>
          </cell>
          <cell r="C75" t="str">
            <v>רכב - גילום מס</v>
          </cell>
          <cell r="D75">
            <v>177106.23</v>
          </cell>
        </row>
        <row r="76">
          <cell r="B76">
            <v>704122100</v>
          </cell>
          <cell r="C76" t="str">
            <v>שווי טלפון נייד</v>
          </cell>
          <cell r="D76">
            <v>2154</v>
          </cell>
        </row>
        <row r="77">
          <cell r="B77">
            <v>704123000</v>
          </cell>
          <cell r="C77" t="str">
            <v>ביטוח שיניים - גילום</v>
          </cell>
          <cell r="D77">
            <v>720</v>
          </cell>
        </row>
        <row r="78">
          <cell r="B78">
            <v>704124000</v>
          </cell>
          <cell r="C78" t="str">
            <v>שווי כרטיס נסיעה חופ</v>
          </cell>
          <cell r="D78">
            <v>5440.76</v>
          </cell>
        </row>
        <row r="79">
          <cell r="B79">
            <v>704127000</v>
          </cell>
          <cell r="C79" t="str">
            <v>ש.+גילום י.הו מיוחדי</v>
          </cell>
          <cell r="D79">
            <v>277.68</v>
          </cell>
        </row>
        <row r="80">
          <cell r="B80">
            <v>704128000</v>
          </cell>
          <cell r="C80" t="str">
            <v>שווי+גילום טלפון מיו</v>
          </cell>
          <cell r="D80">
            <v>31432.95</v>
          </cell>
        </row>
        <row r="81">
          <cell r="B81">
            <v>704130000</v>
          </cell>
          <cell r="C81" t="str">
            <v>שווי רכב מעודה</v>
          </cell>
          <cell r="D81">
            <v>9030</v>
          </cell>
        </row>
        <row r="82">
          <cell r="B82">
            <v>704131000</v>
          </cell>
          <cell r="C82" t="str">
            <v>זקיפות שווי מעודה</v>
          </cell>
          <cell r="D82">
            <v>-9030</v>
          </cell>
        </row>
        <row r="83">
          <cell r="B83">
            <v>704200000</v>
          </cell>
          <cell r="C83" t="str">
            <v>יין לחג - גילום מס</v>
          </cell>
          <cell r="D83">
            <v>919312.21</v>
          </cell>
        </row>
        <row r="84">
          <cell r="B84">
            <v>704210000</v>
          </cell>
          <cell r="C84" t="str">
            <v>קיטנה-גילום מס</v>
          </cell>
          <cell r="D84">
            <v>64500</v>
          </cell>
        </row>
        <row r="85">
          <cell r="B85">
            <v>704240000</v>
          </cell>
          <cell r="C85" t="str">
            <v>שווי רכב</v>
          </cell>
          <cell r="D85">
            <v>18060</v>
          </cell>
        </row>
        <row r="86">
          <cell r="B86">
            <v>704250000</v>
          </cell>
          <cell r="C86" t="str">
            <v>גילום טלפון</v>
          </cell>
          <cell r="D86">
            <v>44587.72</v>
          </cell>
        </row>
        <row r="87">
          <cell r="B87">
            <v>704290000</v>
          </cell>
          <cell r="C87" t="str">
            <v>שווי מנקו קופאים</v>
          </cell>
          <cell r="D87">
            <v>17927.32</v>
          </cell>
        </row>
        <row r="88">
          <cell r="B88">
            <v>704300000</v>
          </cell>
          <cell r="C88" t="str">
            <v>זקיפות שווי שכירים</v>
          </cell>
          <cell r="D88">
            <v>-5880141.1200000001</v>
          </cell>
        </row>
        <row r="89">
          <cell r="B89">
            <v>704310000</v>
          </cell>
          <cell r="C89" t="str">
            <v>שווי כרטיס נסיעה חופ</v>
          </cell>
          <cell r="D89">
            <v>1465333</v>
          </cell>
        </row>
        <row r="90">
          <cell r="B90">
            <v>704320000</v>
          </cell>
          <cell r="C90" t="str">
            <v>שווי הבראת חורף</v>
          </cell>
          <cell r="D90">
            <v>236300</v>
          </cell>
        </row>
        <row r="91">
          <cell r="B91">
            <v>704330000</v>
          </cell>
          <cell r="C91" t="str">
            <v>שווי ביגוד</v>
          </cell>
          <cell r="D91">
            <v>810000</v>
          </cell>
        </row>
        <row r="92">
          <cell r="B92">
            <v>704340000</v>
          </cell>
          <cell r="C92" t="str">
            <v>שווי מנקו לגילום</v>
          </cell>
          <cell r="D92">
            <v>1757979.95</v>
          </cell>
        </row>
        <row r="93">
          <cell r="B93">
            <v>704350000</v>
          </cell>
          <cell r="C93" t="str">
            <v>שווי ביטוח שיניים</v>
          </cell>
          <cell r="D93">
            <v>847575.3</v>
          </cell>
        </row>
        <row r="94">
          <cell r="B94">
            <v>704370000</v>
          </cell>
          <cell r="C94" t="str">
            <v>שווי טלפון נייד</v>
          </cell>
          <cell r="D94">
            <v>10232.209999999999</v>
          </cell>
        </row>
        <row r="95">
          <cell r="B95">
            <v>705010000</v>
          </cell>
          <cell r="C95" t="str">
            <v>השאלת עובדים לחברה ה</v>
          </cell>
          <cell r="D95">
            <v>-246161.5</v>
          </cell>
        </row>
        <row r="96">
          <cell r="B96">
            <v>705011000</v>
          </cell>
          <cell r="C96" t="str">
            <v>השאלת עובדים מיוניטד</v>
          </cell>
          <cell r="D96">
            <v>704555</v>
          </cell>
        </row>
        <row r="97">
          <cell r="B97">
            <v>705030000</v>
          </cell>
          <cell r="C97" t="str">
            <v>תגמולי מילואים-שכירי</v>
          </cell>
          <cell r="D97">
            <v>-1130957</v>
          </cell>
        </row>
        <row r="98">
          <cell r="B98">
            <v>712100000</v>
          </cell>
          <cell r="C98" t="str">
            <v>הפרשות לקרן  הגמלאות</v>
          </cell>
          <cell r="D98">
            <v>11011729.710000001</v>
          </cell>
        </row>
        <row r="99">
          <cell r="B99">
            <v>712110000</v>
          </cell>
          <cell r="C99" t="str">
            <v>פיצויי פרישה</v>
          </cell>
          <cell r="D99">
            <v>202372.68</v>
          </cell>
        </row>
        <row r="100">
          <cell r="B100">
            <v>712140000</v>
          </cell>
          <cell r="C100" t="str">
            <v>הפרשה לפיצויים</v>
          </cell>
          <cell r="D100">
            <v>-7728008.3600000003</v>
          </cell>
        </row>
        <row r="101">
          <cell r="B101">
            <v>712200000</v>
          </cell>
          <cell r="C101" t="str">
            <v>ביטוח לאומי</v>
          </cell>
          <cell r="D101">
            <v>5369426.3099999996</v>
          </cell>
        </row>
        <row r="102">
          <cell r="B102">
            <v>712300000</v>
          </cell>
          <cell r="C102" t="str">
            <v>קרן השתלמות חברים</v>
          </cell>
          <cell r="D102">
            <v>4184247.57</v>
          </cell>
        </row>
        <row r="103">
          <cell r="B103">
            <v>712400000</v>
          </cell>
          <cell r="C103" t="str">
            <v>הבראה חברים</v>
          </cell>
          <cell r="D103">
            <v>3907754.17</v>
          </cell>
        </row>
        <row r="104">
          <cell r="B104">
            <v>712500000</v>
          </cell>
          <cell r="C104" t="str">
            <v>ביטוח שיניים-גילום מ</v>
          </cell>
          <cell r="D104">
            <v>749171.33</v>
          </cell>
        </row>
        <row r="105">
          <cell r="B105">
            <v>712510000</v>
          </cell>
          <cell r="C105" t="str">
            <v>ביטוח שיניים</v>
          </cell>
          <cell r="D105">
            <v>752150.84</v>
          </cell>
        </row>
        <row r="106">
          <cell r="B106">
            <v>712600000</v>
          </cell>
          <cell r="C106" t="str">
            <v>הפרשה לגילום ריבית ל</v>
          </cell>
          <cell r="D106">
            <v>2337372</v>
          </cell>
        </row>
        <row r="107">
          <cell r="B107">
            <v>712700000</v>
          </cell>
          <cell r="C107" t="str">
            <v>הפרשה לחופש וימי מחל</v>
          </cell>
          <cell r="D107">
            <v>376000</v>
          </cell>
        </row>
        <row r="108">
          <cell r="B108">
            <v>712800000</v>
          </cell>
          <cell r="C108" t="str">
            <v>הפרשה להבראה חברים</v>
          </cell>
          <cell r="D108">
            <v>-393700</v>
          </cell>
        </row>
        <row r="109">
          <cell r="B109">
            <v>713010000</v>
          </cell>
          <cell r="C109" t="str">
            <v>הבראה פנסיונרים עד ג</v>
          </cell>
          <cell r="D109">
            <v>2080159</v>
          </cell>
        </row>
        <row r="110">
          <cell r="B110">
            <v>713020000</v>
          </cell>
          <cell r="C110" t="str">
            <v>ביטוח לאומי פנסיונרי</v>
          </cell>
          <cell r="D110">
            <v>170283.66</v>
          </cell>
        </row>
        <row r="111">
          <cell r="B111">
            <v>713040000</v>
          </cell>
          <cell r="C111" t="str">
            <v>פנסיה לאלמנות חברים</v>
          </cell>
          <cell r="D111">
            <v>65118.63</v>
          </cell>
        </row>
        <row r="112">
          <cell r="B112">
            <v>714100000</v>
          </cell>
          <cell r="C112" t="str">
            <v>הפרשות לקופות תגמולי</v>
          </cell>
          <cell r="D112">
            <v>5578395.2300000004</v>
          </cell>
        </row>
        <row r="113">
          <cell r="B113">
            <v>714110000</v>
          </cell>
          <cell r="C113" t="str">
            <v>פיצויים</v>
          </cell>
          <cell r="D113">
            <v>5378853.5499999998</v>
          </cell>
        </row>
        <row r="114">
          <cell r="B114">
            <v>714130000</v>
          </cell>
          <cell r="C114" t="str">
            <v>פנסיה תקציבית שכירים</v>
          </cell>
          <cell r="D114">
            <v>414744.55</v>
          </cell>
        </row>
        <row r="115">
          <cell r="B115">
            <v>714140000</v>
          </cell>
          <cell r="C115" t="str">
            <v>הפרשה להבראה שכירים</v>
          </cell>
          <cell r="D115">
            <v>404067</v>
          </cell>
        </row>
        <row r="116">
          <cell r="B116">
            <v>714200000</v>
          </cell>
          <cell r="C116" t="str">
            <v>בטוח לאומי</v>
          </cell>
          <cell r="D116">
            <v>7176815.0999999996</v>
          </cell>
        </row>
        <row r="117">
          <cell r="B117">
            <v>714300000</v>
          </cell>
          <cell r="C117" t="str">
            <v>קרן השתלמות</v>
          </cell>
          <cell r="D117">
            <v>3278028.32</v>
          </cell>
        </row>
        <row r="118">
          <cell r="B118">
            <v>714400000</v>
          </cell>
          <cell r="C118" t="str">
            <v>הבראה שכירים</v>
          </cell>
          <cell r="D118">
            <v>2918943</v>
          </cell>
        </row>
        <row r="119">
          <cell r="B119">
            <v>714700000</v>
          </cell>
          <cell r="C119" t="str">
            <v>הפרשה לחופש וימי מחל</v>
          </cell>
          <cell r="D119">
            <v>369700</v>
          </cell>
        </row>
        <row r="120">
          <cell r="B120">
            <v>714800000</v>
          </cell>
          <cell r="C120" t="str">
            <v>ביטוח שיניים שכירים</v>
          </cell>
          <cell r="D120">
            <v>753031.5</v>
          </cell>
        </row>
        <row r="121">
          <cell r="B121">
            <v>720100000</v>
          </cell>
          <cell r="C121" t="str">
            <v>סולר בצובר</v>
          </cell>
          <cell r="D121">
            <v>48962219.25</v>
          </cell>
        </row>
        <row r="122">
          <cell r="B122">
            <v>720110000</v>
          </cell>
          <cell r="C122" t="str">
            <v>סולר בדרכים</v>
          </cell>
          <cell r="D122">
            <v>640185.51</v>
          </cell>
        </row>
        <row r="123">
          <cell r="B123">
            <v>720120000</v>
          </cell>
          <cell r="C123" t="str">
            <v>בנזין</v>
          </cell>
          <cell r="D123">
            <v>427835.03</v>
          </cell>
        </row>
        <row r="124">
          <cell r="B124">
            <v>720200000</v>
          </cell>
          <cell r="C124" t="str">
            <v>שמנים</v>
          </cell>
          <cell r="D124">
            <v>1136038.8</v>
          </cell>
        </row>
        <row r="125">
          <cell r="B125">
            <v>720300000</v>
          </cell>
          <cell r="C125" t="str">
            <v>מים מטופלים</v>
          </cell>
          <cell r="D125">
            <v>247465.95</v>
          </cell>
        </row>
        <row r="126">
          <cell r="B126">
            <v>720400000</v>
          </cell>
          <cell r="C126" t="str">
            <v>הכנסות דלק יונייטד ט</v>
          </cell>
          <cell r="D126">
            <v>-1179832.79</v>
          </cell>
        </row>
        <row r="127">
          <cell r="B127">
            <v>720500000</v>
          </cell>
          <cell r="C127" t="str">
            <v>הכנסות דלק - ד.ר.ת(א</v>
          </cell>
          <cell r="D127">
            <v>-823707.43</v>
          </cell>
        </row>
        <row r="128">
          <cell r="B128">
            <v>722101000</v>
          </cell>
          <cell r="C128" t="str">
            <v>חלקי חילוף חו"ל-מאן</v>
          </cell>
          <cell r="D128">
            <v>7356430.1600000001</v>
          </cell>
        </row>
        <row r="129">
          <cell r="B129">
            <v>722102000</v>
          </cell>
          <cell r="C129" t="str">
            <v>חלקי חילוף חו"ל -אחר</v>
          </cell>
          <cell r="D129">
            <v>3194707.86</v>
          </cell>
        </row>
        <row r="130">
          <cell r="B130">
            <v>722103000</v>
          </cell>
          <cell r="C130" t="str">
            <v>החזרי תביעות חו"ל</v>
          </cell>
          <cell r="D130">
            <v>-1079235.76</v>
          </cell>
        </row>
        <row r="131">
          <cell r="B131">
            <v>722104000</v>
          </cell>
          <cell r="C131" t="str">
            <v>חלקי חילוף בארץ</v>
          </cell>
          <cell r="D131">
            <v>5531253.8300000001</v>
          </cell>
        </row>
        <row r="132">
          <cell r="B132">
            <v>722105000</v>
          </cell>
          <cell r="C132" t="str">
            <v>שמשות לחלונות</v>
          </cell>
          <cell r="D132">
            <v>325418.34000000003</v>
          </cell>
        </row>
        <row r="133">
          <cell r="B133">
            <v>722107000</v>
          </cell>
          <cell r="C133" t="str">
            <v>מצברים וחומצה</v>
          </cell>
          <cell r="D133">
            <v>366555.08</v>
          </cell>
        </row>
        <row r="134">
          <cell r="B134">
            <v>722110000</v>
          </cell>
          <cell r="C134" t="str">
            <v>שינוי במלאי חלקי חיל</v>
          </cell>
          <cell r="D134">
            <v>107370</v>
          </cell>
        </row>
        <row r="135">
          <cell r="B135">
            <v>722202000</v>
          </cell>
          <cell r="C135" t="str">
            <v>צמיגים חדשים - ארץ</v>
          </cell>
          <cell r="D135">
            <v>1935781.73</v>
          </cell>
        </row>
        <row r="136">
          <cell r="B136">
            <v>722204000</v>
          </cell>
          <cell r="C136" t="str">
            <v>חידוש צמיגים</v>
          </cell>
          <cell r="D136">
            <v>272039.59000000003</v>
          </cell>
        </row>
        <row r="137">
          <cell r="B137">
            <v>722301000</v>
          </cell>
          <cell r="C137" t="str">
            <v>עבודות ותיקוני ח.-חש</v>
          </cell>
          <cell r="D137">
            <v>72635.740000000005</v>
          </cell>
        </row>
        <row r="138">
          <cell r="B138">
            <v>722301100</v>
          </cell>
          <cell r="C138" t="str">
            <v>עבודות ות. חוץ-מכונא</v>
          </cell>
          <cell r="D138">
            <v>212684.34</v>
          </cell>
        </row>
        <row r="139">
          <cell r="B139">
            <v>722301200</v>
          </cell>
          <cell r="C139" t="str">
            <v>עבודות ות. חוץ-מנועי</v>
          </cell>
          <cell r="D139">
            <v>354763.83</v>
          </cell>
        </row>
        <row r="140">
          <cell r="B140">
            <v>722301300</v>
          </cell>
          <cell r="C140" t="str">
            <v>עבודות ות. חוץ-גירים</v>
          </cell>
          <cell r="D140">
            <v>140294.85999999999</v>
          </cell>
        </row>
        <row r="141">
          <cell r="B141">
            <v>722301400</v>
          </cell>
          <cell r="C141" t="str">
            <v>עבודות ות. חוץ-מסנני</v>
          </cell>
          <cell r="D141">
            <v>268218.63</v>
          </cell>
        </row>
        <row r="142">
          <cell r="B142">
            <v>722301500</v>
          </cell>
          <cell r="C142" t="str">
            <v>עבודות ות. חוץ-מזוג</v>
          </cell>
          <cell r="D142">
            <v>86683.99</v>
          </cell>
        </row>
        <row r="143">
          <cell r="B143">
            <v>722301600</v>
          </cell>
          <cell r="C143" t="str">
            <v>עבודות ות. חוץ-משאבו</v>
          </cell>
          <cell r="D143">
            <v>155557.01999999999</v>
          </cell>
        </row>
        <row r="144">
          <cell r="B144">
            <v>722302000</v>
          </cell>
          <cell r="C144" t="str">
            <v>תיקוני חוץ לתאונות</v>
          </cell>
          <cell r="D144">
            <v>468271.05</v>
          </cell>
        </row>
        <row r="145">
          <cell r="B145">
            <v>722302200</v>
          </cell>
          <cell r="C145" t="str">
            <v>השתתפות עצמית נהגים</v>
          </cell>
          <cell r="D145">
            <v>-304847.59000000003</v>
          </cell>
        </row>
        <row r="146">
          <cell r="B146">
            <v>722303000</v>
          </cell>
          <cell r="C146" t="str">
            <v>שיפוץ חוץ למרכבים</v>
          </cell>
          <cell r="D146">
            <v>1552097.23</v>
          </cell>
        </row>
        <row r="147">
          <cell r="B147">
            <v>724101000</v>
          </cell>
          <cell r="C147" t="str">
            <v>בגדי עבודה</v>
          </cell>
          <cell r="D147">
            <v>130609.34</v>
          </cell>
        </row>
        <row r="148">
          <cell r="B148">
            <v>724102000</v>
          </cell>
          <cell r="C148" t="str">
            <v>ביגוד ייצוגי נהגים</v>
          </cell>
          <cell r="D148">
            <v>17981.740000000002</v>
          </cell>
        </row>
        <row r="149">
          <cell r="B149">
            <v>724201000</v>
          </cell>
          <cell r="C149" t="str">
            <v>נקיון ע" קבלני משנה</v>
          </cell>
          <cell r="D149">
            <v>8043015.3700000001</v>
          </cell>
        </row>
        <row r="150">
          <cell r="B150">
            <v>724202000</v>
          </cell>
          <cell r="C150" t="str">
            <v>חמרי ניקוי</v>
          </cell>
          <cell r="D150">
            <v>232445.02</v>
          </cell>
        </row>
        <row r="151">
          <cell r="B151">
            <v>724203000</v>
          </cell>
          <cell r="C151" t="str">
            <v>כלי עבודה</v>
          </cell>
          <cell r="D151">
            <v>201345.31</v>
          </cell>
        </row>
        <row r="152">
          <cell r="B152">
            <v>724205000</v>
          </cell>
          <cell r="C152" t="str">
            <v>חומרי בינוי ואינסטול</v>
          </cell>
          <cell r="D152">
            <v>444.92</v>
          </cell>
        </row>
        <row r="153">
          <cell r="B153">
            <v>724205100</v>
          </cell>
          <cell r="C153" t="str">
            <v>חומרי בינוי וחשמל תו</v>
          </cell>
          <cell r="D153">
            <v>7485.58</v>
          </cell>
        </row>
        <row r="154">
          <cell r="B154">
            <v>724206000</v>
          </cell>
          <cell r="C154" t="str">
            <v>אחזקת ציוד</v>
          </cell>
          <cell r="D154">
            <v>61870.93</v>
          </cell>
        </row>
        <row r="155">
          <cell r="B155">
            <v>724301000</v>
          </cell>
          <cell r="C155" t="str">
            <v>כיבודים אגף תו"פ</v>
          </cell>
          <cell r="D155">
            <v>3660581.3</v>
          </cell>
        </row>
        <row r="156">
          <cell r="B156">
            <v>724301100</v>
          </cell>
          <cell r="C156" t="str">
            <v>כיבודים א.תו"פ-חמרים</v>
          </cell>
          <cell r="D156">
            <v>89157.54</v>
          </cell>
        </row>
        <row r="157">
          <cell r="B157">
            <v>724302000</v>
          </cell>
          <cell r="C157" t="str">
            <v>הכנסות ממכירת תלושים</v>
          </cell>
          <cell r="D157">
            <v>-1186683</v>
          </cell>
        </row>
        <row r="158">
          <cell r="B158">
            <v>724402000</v>
          </cell>
          <cell r="C158" t="str">
            <v>ארנונה ומים</v>
          </cell>
          <cell r="D158">
            <v>-6861.73</v>
          </cell>
        </row>
        <row r="159">
          <cell r="B159">
            <v>726101000</v>
          </cell>
          <cell r="C159" t="str">
            <v>ביטוח אוטובוסים חובה</v>
          </cell>
          <cell r="D159">
            <v>20956077</v>
          </cell>
        </row>
        <row r="160">
          <cell r="B160">
            <v>726201000</v>
          </cell>
          <cell r="C160" t="str">
            <v>תשלומים בגין נזקים ו</v>
          </cell>
          <cell r="D160">
            <v>3378304.4</v>
          </cell>
        </row>
        <row r="161">
          <cell r="B161">
            <v>726203000</v>
          </cell>
          <cell r="C161" t="str">
            <v>תקבולים מחברות ביטוח</v>
          </cell>
          <cell r="D161">
            <v>-403624.25</v>
          </cell>
        </row>
        <row r="162">
          <cell r="B162">
            <v>732101000</v>
          </cell>
          <cell r="C162" t="str">
            <v>שכירות תמח"ת</v>
          </cell>
          <cell r="D162">
            <v>12598014.18</v>
          </cell>
        </row>
        <row r="163">
          <cell r="B163">
            <v>732102000</v>
          </cell>
          <cell r="C163" t="str">
            <v>אחזקת תחנות ומוסכים</v>
          </cell>
          <cell r="D163">
            <v>542191.30000000005</v>
          </cell>
        </row>
        <row r="164">
          <cell r="B164">
            <v>732103000</v>
          </cell>
          <cell r="C164" t="str">
            <v>ארנונה,מים ומיסי תנו</v>
          </cell>
          <cell r="D164">
            <v>7090139.4299999997</v>
          </cell>
        </row>
        <row r="165">
          <cell r="B165">
            <v>732104000</v>
          </cell>
          <cell r="C165" t="str">
            <v>דמי שמוש מסופי תנועה</v>
          </cell>
          <cell r="D165">
            <v>5521.78</v>
          </cell>
        </row>
        <row r="166">
          <cell r="B166">
            <v>732105000</v>
          </cell>
          <cell r="C166" t="str">
            <v>שרות מכשירי קשר</v>
          </cell>
          <cell r="D166">
            <v>380373.11</v>
          </cell>
        </row>
        <row r="167">
          <cell r="B167">
            <v>732105100</v>
          </cell>
          <cell r="C167" t="str">
            <v>תקשורת -חמרים מתכלים</v>
          </cell>
          <cell r="D167">
            <v>-699.79</v>
          </cell>
        </row>
        <row r="168">
          <cell r="B168">
            <v>732106000</v>
          </cell>
          <cell r="C168" t="str">
            <v>שכירות ואחזקת מסופי</v>
          </cell>
          <cell r="D168">
            <v>1882020.89</v>
          </cell>
        </row>
        <row r="169">
          <cell r="B169">
            <v>732107000</v>
          </cell>
          <cell r="C169" t="str">
            <v>הסעות מועצת פ. השומר</v>
          </cell>
          <cell r="D169">
            <v>1576875</v>
          </cell>
        </row>
        <row r="170">
          <cell r="B170">
            <v>732201000</v>
          </cell>
          <cell r="C170" t="str">
            <v>הסעות חברים ע"י אויס</v>
          </cell>
          <cell r="D170">
            <v>7289260</v>
          </cell>
        </row>
        <row r="171">
          <cell r="B171">
            <v>732202000</v>
          </cell>
          <cell r="C171" t="str">
            <v>השכרת רכב מאויס</v>
          </cell>
          <cell r="D171">
            <v>927499.48</v>
          </cell>
        </row>
        <row r="172">
          <cell r="B172">
            <v>732203000</v>
          </cell>
          <cell r="C172" t="str">
            <v>הוצאות חניה</v>
          </cell>
          <cell r="D172">
            <v>99039.82</v>
          </cell>
        </row>
        <row r="173">
          <cell r="B173">
            <v>732300000</v>
          </cell>
          <cell r="C173" t="str">
            <v>ימי עיון</v>
          </cell>
          <cell r="D173">
            <v>50218.45</v>
          </cell>
        </row>
        <row r="174">
          <cell r="B174">
            <v>732302000</v>
          </cell>
          <cell r="C174" t="str">
            <v>ספרות  מקצועית</v>
          </cell>
          <cell r="D174">
            <v>47913.21</v>
          </cell>
        </row>
        <row r="175">
          <cell r="B175">
            <v>732303000</v>
          </cell>
          <cell r="C175" t="str">
            <v>הדרכה</v>
          </cell>
          <cell r="D175">
            <v>749986.7</v>
          </cell>
        </row>
        <row r="176">
          <cell r="B176">
            <v>732304000</v>
          </cell>
          <cell r="C176" t="str">
            <v>הכנסות והדרכה</v>
          </cell>
          <cell r="D176">
            <v>-413080.05</v>
          </cell>
        </row>
        <row r="177">
          <cell r="B177">
            <v>732305000</v>
          </cell>
          <cell r="C177" t="str">
            <v>מאמץ חורף</v>
          </cell>
          <cell r="D177">
            <v>98600</v>
          </cell>
        </row>
        <row r="178">
          <cell r="B178">
            <v>732401000</v>
          </cell>
          <cell r="C178" t="str">
            <v>עובדי חברות כ"א</v>
          </cell>
          <cell r="D178">
            <v>675820.7</v>
          </cell>
        </row>
        <row r="179">
          <cell r="B179">
            <v>732402000</v>
          </cell>
          <cell r="C179" t="str">
            <v>כ"א-נקיון מסעדות</v>
          </cell>
          <cell r="D179">
            <v>2799.98</v>
          </cell>
        </row>
        <row r="180">
          <cell r="B180">
            <v>732405000</v>
          </cell>
          <cell r="C180" t="str">
            <v>אבטחת תחבורה ציבורית</v>
          </cell>
          <cell r="D180">
            <v>3416195.04</v>
          </cell>
        </row>
        <row r="181">
          <cell r="B181">
            <v>732501000</v>
          </cell>
          <cell r="C181" t="str">
            <v>רשיונות לאוטובוסים</v>
          </cell>
          <cell r="D181">
            <v>1009619.87</v>
          </cell>
        </row>
        <row r="182">
          <cell r="B182">
            <v>732503000</v>
          </cell>
          <cell r="C182" t="str">
            <v>רשיונות לנהגים</v>
          </cell>
          <cell r="D182">
            <v>64409</v>
          </cell>
        </row>
        <row r="183">
          <cell r="B183">
            <v>732601000</v>
          </cell>
          <cell r="C183" t="str">
            <v>הדפסת כרטיסי נסיעה</v>
          </cell>
          <cell r="D183">
            <v>1050518.28</v>
          </cell>
        </row>
        <row r="184">
          <cell r="B184">
            <v>732603000</v>
          </cell>
          <cell r="C184" t="str">
            <v>קנסות מח.ביטוח</v>
          </cell>
          <cell r="D184">
            <v>50080.38</v>
          </cell>
        </row>
        <row r="185">
          <cell r="B185">
            <v>732701000</v>
          </cell>
          <cell r="C185" t="str">
            <v>פחת אוטובוסים</v>
          </cell>
          <cell r="D185">
            <v>631327.44999999995</v>
          </cell>
        </row>
        <row r="186">
          <cell r="B186">
            <v>742101000</v>
          </cell>
          <cell r="C186" t="str">
            <v>מים</v>
          </cell>
          <cell r="D186">
            <v>8007.49</v>
          </cell>
        </row>
        <row r="187">
          <cell r="B187">
            <v>742102000</v>
          </cell>
          <cell r="C187" t="str">
            <v>חשמל</v>
          </cell>
          <cell r="D187">
            <v>1520634.93</v>
          </cell>
        </row>
        <row r="188">
          <cell r="B188">
            <v>742103000</v>
          </cell>
          <cell r="C188" t="str">
            <v>טלפון</v>
          </cell>
          <cell r="D188">
            <v>959863.37</v>
          </cell>
        </row>
        <row r="189">
          <cell r="B189">
            <v>742104000</v>
          </cell>
          <cell r="C189" t="str">
            <v>שכירות משרדים</v>
          </cell>
          <cell r="D189">
            <v>927416.56</v>
          </cell>
        </row>
        <row r="190">
          <cell r="B190">
            <v>742105000</v>
          </cell>
          <cell r="C190" t="str">
            <v>שכירות משרדים חב' בנ</v>
          </cell>
          <cell r="D190">
            <v>49125</v>
          </cell>
        </row>
        <row r="191">
          <cell r="B191">
            <v>742106000</v>
          </cell>
          <cell r="C191" t="str">
            <v>שמירה ובטחון</v>
          </cell>
          <cell r="D191">
            <v>3373174.18</v>
          </cell>
        </row>
        <row r="192">
          <cell r="B192">
            <v>742107000</v>
          </cell>
          <cell r="C192" t="str">
            <v>כ"א נקיון</v>
          </cell>
          <cell r="D192">
            <v>319043.78000000003</v>
          </cell>
        </row>
        <row r="193">
          <cell r="B193">
            <v>742108000</v>
          </cell>
          <cell r="C193" t="str">
            <v>רשיונות שונים</v>
          </cell>
          <cell r="D193">
            <v>44046.8</v>
          </cell>
        </row>
        <row r="194">
          <cell r="B194">
            <v>742109000</v>
          </cell>
          <cell r="C194" t="str">
            <v>העברת כספים ומיגון ק</v>
          </cell>
          <cell r="D194">
            <v>359805.86</v>
          </cell>
        </row>
        <row r="195">
          <cell r="B195">
            <v>742110000</v>
          </cell>
          <cell r="C195" t="str">
            <v>תיקונים וסידורים במש</v>
          </cell>
          <cell r="D195">
            <v>1155.08</v>
          </cell>
        </row>
        <row r="196">
          <cell r="B196">
            <v>742111000</v>
          </cell>
          <cell r="C196" t="str">
            <v>הוצ' פלאפון</v>
          </cell>
          <cell r="D196">
            <v>555010.69999999995</v>
          </cell>
        </row>
        <row r="197">
          <cell r="B197">
            <v>742112000</v>
          </cell>
          <cell r="C197" t="str">
            <v>חניה הדר דפנה</v>
          </cell>
          <cell r="D197">
            <v>216616.94</v>
          </cell>
        </row>
        <row r="198">
          <cell r="B198">
            <v>742121000</v>
          </cell>
          <cell r="C198" t="str">
            <v>ביטוח כללי</v>
          </cell>
          <cell r="D198">
            <v>2375341.9300000002</v>
          </cell>
        </row>
        <row r="199">
          <cell r="B199">
            <v>742125000</v>
          </cell>
          <cell r="C199" t="str">
            <v>ביטוח מחלות קשות</v>
          </cell>
          <cell r="D199">
            <v>172898</v>
          </cell>
        </row>
        <row r="200">
          <cell r="B200">
            <v>742126000</v>
          </cell>
          <cell r="C200" t="str">
            <v>ביטוחים שונים</v>
          </cell>
          <cell r="D200">
            <v>3476</v>
          </cell>
        </row>
        <row r="201">
          <cell r="B201">
            <v>742201000</v>
          </cell>
          <cell r="C201" t="str">
            <v>שכר רואי חשבון</v>
          </cell>
          <cell r="D201">
            <v>260000</v>
          </cell>
        </row>
        <row r="202">
          <cell r="B202">
            <v>742203000</v>
          </cell>
          <cell r="C202" t="str">
            <v>משפטיות</v>
          </cell>
          <cell r="D202">
            <v>1800316.75</v>
          </cell>
        </row>
        <row r="203">
          <cell r="B203">
            <v>742204000</v>
          </cell>
          <cell r="C203" t="str">
            <v>יועצים</v>
          </cell>
          <cell r="D203">
            <v>5618809.9299999997</v>
          </cell>
        </row>
        <row r="204">
          <cell r="B204">
            <v>742205000</v>
          </cell>
          <cell r="C204" t="str">
            <v>תמחיר</v>
          </cell>
          <cell r="D204">
            <v>102442</v>
          </cell>
        </row>
        <row r="205">
          <cell r="B205">
            <v>742206000</v>
          </cell>
          <cell r="C205" t="str">
            <v>כח אדם תנועה</v>
          </cell>
          <cell r="D205">
            <v>931367.32</v>
          </cell>
        </row>
        <row r="206">
          <cell r="B206">
            <v>742207000</v>
          </cell>
          <cell r="C206" t="str">
            <v>שכר דח"צ</v>
          </cell>
          <cell r="D206">
            <v>188056.44</v>
          </cell>
        </row>
        <row r="207">
          <cell r="B207">
            <v>742301000</v>
          </cell>
          <cell r="C207" t="str">
            <v>שיווק</v>
          </cell>
          <cell r="D207">
            <v>111143.54</v>
          </cell>
        </row>
        <row r="208">
          <cell r="B208">
            <v>742302000</v>
          </cell>
          <cell r="C208" t="str">
            <v>פרסום לוחות ופנקסים</v>
          </cell>
          <cell r="D208">
            <v>11.86</v>
          </cell>
        </row>
        <row r="209">
          <cell r="B209">
            <v>742303000</v>
          </cell>
          <cell r="C209" t="str">
            <v>פרסום מודעות עתון</v>
          </cell>
          <cell r="D209">
            <v>201809.86</v>
          </cell>
        </row>
        <row r="210">
          <cell r="B210">
            <v>742304000</v>
          </cell>
          <cell r="C210" t="str">
            <v>פרסום-דפוס-עבודות חו</v>
          </cell>
          <cell r="D210">
            <v>264467.82</v>
          </cell>
        </row>
        <row r="211">
          <cell r="B211">
            <v>742304100</v>
          </cell>
          <cell r="C211" t="str">
            <v>פרסום-דפוס-חמרים ואח</v>
          </cell>
          <cell r="D211">
            <v>33577.089999999997</v>
          </cell>
        </row>
        <row r="212">
          <cell r="B212">
            <v>742305000</v>
          </cell>
          <cell r="C212" t="str">
            <v>פרסום</v>
          </cell>
          <cell r="D212">
            <v>57735.49</v>
          </cell>
        </row>
        <row r="213">
          <cell r="B213">
            <v>742306000</v>
          </cell>
          <cell r="C213" t="str">
            <v>מודיעין דן</v>
          </cell>
          <cell r="D213">
            <v>657536</v>
          </cell>
        </row>
        <row r="214">
          <cell r="B214">
            <v>742401000</v>
          </cell>
          <cell r="C214" t="str">
            <v>מסיבות</v>
          </cell>
          <cell r="D214">
            <v>96016.42</v>
          </cell>
        </row>
        <row r="215">
          <cell r="B215">
            <v>742402000</v>
          </cell>
          <cell r="C215" t="str">
            <v>ארועים</v>
          </cell>
          <cell r="D215">
            <v>1246807</v>
          </cell>
        </row>
        <row r="216">
          <cell r="B216">
            <v>742404000</v>
          </cell>
          <cell r="C216" t="str">
            <v>תרבות</v>
          </cell>
          <cell r="D216">
            <v>15877</v>
          </cell>
        </row>
        <row r="217">
          <cell r="B217">
            <v>742405000</v>
          </cell>
          <cell r="C217" t="str">
            <v>ספורט</v>
          </cell>
          <cell r="D217">
            <v>182913</v>
          </cell>
        </row>
        <row r="218">
          <cell r="B218">
            <v>742406000</v>
          </cell>
          <cell r="C218" t="str">
            <v>בריאות</v>
          </cell>
          <cell r="D218">
            <v>221519.62</v>
          </cell>
        </row>
        <row r="219">
          <cell r="B219">
            <v>742407000</v>
          </cell>
          <cell r="C219" t="str">
            <v>קיטנה</v>
          </cell>
          <cell r="D219">
            <v>155449.59</v>
          </cell>
        </row>
        <row r="220">
          <cell r="B220">
            <v>742423000</v>
          </cell>
          <cell r="C220" t="str">
            <v>הלבשה-ביגוד קיץ (שוו</v>
          </cell>
          <cell r="D220">
            <v>761298.72</v>
          </cell>
        </row>
        <row r="221">
          <cell r="B221">
            <v>742424000</v>
          </cell>
          <cell r="C221" t="str">
            <v>הבראת חורף</v>
          </cell>
          <cell r="D221">
            <v>811600</v>
          </cell>
        </row>
        <row r="222">
          <cell r="B222">
            <v>742425000</v>
          </cell>
          <cell r="C222" t="str">
            <v>מתנות שכירים</v>
          </cell>
          <cell r="D222">
            <v>18000</v>
          </cell>
        </row>
        <row r="223">
          <cell r="B223">
            <v>742426000</v>
          </cell>
          <cell r="C223" t="str">
            <v>מתנות לחברים</v>
          </cell>
          <cell r="D223">
            <v>21300</v>
          </cell>
        </row>
        <row r="224">
          <cell r="B224">
            <v>742427000</v>
          </cell>
          <cell r="C224" t="str">
            <v>מתנות</v>
          </cell>
          <cell r="D224">
            <v>263481</v>
          </cell>
        </row>
        <row r="225">
          <cell r="B225">
            <v>742428000</v>
          </cell>
          <cell r="C225" t="str">
            <v>יין לחג-הוצאה</v>
          </cell>
          <cell r="D225">
            <v>2854905</v>
          </cell>
        </row>
        <row r="226">
          <cell r="B226">
            <v>742501000</v>
          </cell>
          <cell r="C226" t="str">
            <v>נסיעות לחו"ל כרטיסי</v>
          </cell>
          <cell r="D226">
            <v>45130.75</v>
          </cell>
        </row>
        <row r="227">
          <cell r="B227">
            <v>742502000</v>
          </cell>
          <cell r="C227" t="str">
            <v>נסיעות לחו"ל בית מלו</v>
          </cell>
          <cell r="D227">
            <v>27687.78</v>
          </cell>
        </row>
        <row r="228">
          <cell r="B228">
            <v>742503000</v>
          </cell>
          <cell r="C228" t="str">
            <v>נסיעות לחו"ל-אשל</v>
          </cell>
          <cell r="D228">
            <v>28948.37</v>
          </cell>
        </row>
        <row r="229">
          <cell r="B229">
            <v>742504000</v>
          </cell>
          <cell r="C229" t="str">
            <v>נסיעות לחו"ל-אחר</v>
          </cell>
          <cell r="D229">
            <v>13593.35</v>
          </cell>
        </row>
        <row r="230">
          <cell r="B230">
            <v>742510000</v>
          </cell>
          <cell r="C230" t="str">
            <v>נסיעות וחניה</v>
          </cell>
          <cell r="D230">
            <v>20350.95</v>
          </cell>
        </row>
        <row r="231">
          <cell r="B231">
            <v>742520000</v>
          </cell>
          <cell r="C231" t="str">
            <v>נסיעות חופשיות עובדי</v>
          </cell>
          <cell r="D231">
            <v>530958.68999999994</v>
          </cell>
        </row>
        <row r="232">
          <cell r="B232">
            <v>742531000</v>
          </cell>
          <cell r="C232" t="str">
            <v>הוצאות רכב פרטי</v>
          </cell>
          <cell r="D232">
            <v>245990.99</v>
          </cell>
        </row>
        <row r="233">
          <cell r="B233">
            <v>742532000</v>
          </cell>
          <cell r="C233" t="str">
            <v>הוצ' שכירות רכב פרטי</v>
          </cell>
          <cell r="D233">
            <v>1086403.05</v>
          </cell>
        </row>
        <row r="234">
          <cell r="B234">
            <v>742601000</v>
          </cell>
          <cell r="C234" t="str">
            <v>צרכי משרד</v>
          </cell>
          <cell r="D234">
            <v>107637.2</v>
          </cell>
        </row>
        <row r="235">
          <cell r="B235">
            <v>742602000</v>
          </cell>
          <cell r="C235" t="str">
            <v>דאר</v>
          </cell>
          <cell r="D235">
            <v>157189.04</v>
          </cell>
        </row>
        <row r="236">
          <cell r="B236">
            <v>742603000</v>
          </cell>
          <cell r="C236" t="str">
            <v>שרותי מחשב-אחזקת תכנ</v>
          </cell>
          <cell r="D236">
            <v>323572.43</v>
          </cell>
        </row>
        <row r="237">
          <cell r="B237">
            <v>742603100</v>
          </cell>
          <cell r="C237" t="str">
            <v>שרותי מחשב - אחזקת ח</v>
          </cell>
          <cell r="D237">
            <v>195519.82</v>
          </cell>
        </row>
        <row r="238">
          <cell r="B238">
            <v>742603200</v>
          </cell>
          <cell r="C238" t="str">
            <v>מחשב - חמרים מתכלים</v>
          </cell>
          <cell r="D238">
            <v>246480.59</v>
          </cell>
        </row>
        <row r="239">
          <cell r="B239">
            <v>742604000</v>
          </cell>
          <cell r="C239" t="str">
            <v>ארכיון</v>
          </cell>
          <cell r="D239">
            <v>60414.14</v>
          </cell>
        </row>
        <row r="240">
          <cell r="B240">
            <v>742605000</v>
          </cell>
          <cell r="C240" t="str">
            <v>התאמה לשנת 2000</v>
          </cell>
          <cell r="D240">
            <v>239.83</v>
          </cell>
        </row>
        <row r="241">
          <cell r="B241">
            <v>742702000</v>
          </cell>
          <cell r="C241" t="str">
            <v>כיבודים</v>
          </cell>
          <cell r="D241">
            <v>318278.28999999998</v>
          </cell>
        </row>
        <row r="242">
          <cell r="B242">
            <v>742703000</v>
          </cell>
          <cell r="C242" t="str">
            <v>אסיפות וישיבות</v>
          </cell>
          <cell r="D242">
            <v>205325.32</v>
          </cell>
        </row>
        <row r="243">
          <cell r="B243">
            <v>742704000</v>
          </cell>
          <cell r="C243" t="str">
            <v>הפרשה לתביעות משפטיו</v>
          </cell>
          <cell r="D243">
            <v>-500000</v>
          </cell>
        </row>
        <row r="244">
          <cell r="B244">
            <v>742801000</v>
          </cell>
          <cell r="C244" t="str">
            <v>הוצ' פחת נדל"ן</v>
          </cell>
          <cell r="D244">
            <v>1138382.04</v>
          </cell>
        </row>
        <row r="245">
          <cell r="B245">
            <v>742802000</v>
          </cell>
          <cell r="C245" t="str">
            <v>הוצ' פחת מטלטלין ושו</v>
          </cell>
          <cell r="D245">
            <v>676643.55</v>
          </cell>
        </row>
        <row r="246">
          <cell r="B246">
            <v>742803000</v>
          </cell>
          <cell r="C246" t="str">
            <v>הוצ' פחת מחשב</v>
          </cell>
          <cell r="D246">
            <v>1626283.42</v>
          </cell>
        </row>
        <row r="247">
          <cell r="B247">
            <v>742901000</v>
          </cell>
          <cell r="C247" t="str">
            <v>הוצ' חובות אבודים ומ</v>
          </cell>
          <cell r="D247">
            <v>31757.22</v>
          </cell>
        </row>
        <row r="248">
          <cell r="B248">
            <v>742902000</v>
          </cell>
          <cell r="C248" t="str">
            <v>תרומות</v>
          </cell>
          <cell r="D248">
            <v>7200</v>
          </cell>
        </row>
        <row r="249">
          <cell r="B249">
            <v>742904000</v>
          </cell>
          <cell r="C249" t="str">
            <v>ביטולי יתרות</v>
          </cell>
          <cell r="D249">
            <v>-8.8699999999999992</v>
          </cell>
        </row>
        <row r="250">
          <cell r="B250">
            <v>742906000</v>
          </cell>
          <cell r="C250" t="str">
            <v>החזר שירותים אמד</v>
          </cell>
          <cell r="D250">
            <v>-1400000</v>
          </cell>
        </row>
        <row r="251">
          <cell r="B251">
            <v>742907000</v>
          </cell>
          <cell r="C251" t="str">
            <v>הכנסות מקנסות עובדים</v>
          </cell>
          <cell r="D251">
            <v>-273645.83</v>
          </cell>
        </row>
        <row r="252">
          <cell r="B252">
            <v>752010000</v>
          </cell>
          <cell r="C252" t="str">
            <v>ריבית ועמלות בנקים</v>
          </cell>
          <cell r="D252">
            <v>1043726.82</v>
          </cell>
        </row>
        <row r="253">
          <cell r="B253">
            <v>752020000</v>
          </cell>
          <cell r="C253" t="str">
            <v xml:space="preserve"> ריבית חברות בנות</v>
          </cell>
          <cell r="D253">
            <v>1453244.48</v>
          </cell>
        </row>
        <row r="254">
          <cell r="B254">
            <v>752030000</v>
          </cell>
          <cell r="C254" t="str">
            <v>ריבית לאחרים-עם מע"מ</v>
          </cell>
          <cell r="D254">
            <v>94131.54</v>
          </cell>
        </row>
        <row r="255">
          <cell r="B255">
            <v>752040000</v>
          </cell>
          <cell r="C255" t="str">
            <v>ריבית לאחרים -ללא מע</v>
          </cell>
          <cell r="D255">
            <v>-66471.78</v>
          </cell>
        </row>
        <row r="256">
          <cell r="B256">
            <v>752410000</v>
          </cell>
          <cell r="C256" t="str">
            <v>ריבית הלוואות ז"ק</v>
          </cell>
          <cell r="D256">
            <v>4846014.45</v>
          </cell>
        </row>
        <row r="257">
          <cell r="B257">
            <v>752500000</v>
          </cell>
          <cell r="C257" t="str">
            <v>הצמדת קרן הלו. ז"א</v>
          </cell>
          <cell r="D257">
            <v>4278149.92</v>
          </cell>
        </row>
        <row r="258">
          <cell r="B258">
            <v>752510000</v>
          </cell>
          <cell r="C258" t="str">
            <v>ריבית הלוואות ז"א</v>
          </cell>
          <cell r="D258">
            <v>6765634.7999999998</v>
          </cell>
        </row>
        <row r="259">
          <cell r="B259">
            <v>752520000</v>
          </cell>
          <cell r="C259" t="str">
            <v>ריבית הלו. שינוי מיב</v>
          </cell>
          <cell r="D259">
            <v>30487855.670000002</v>
          </cell>
        </row>
        <row r="260">
          <cell r="B260">
            <v>752530000</v>
          </cell>
          <cell r="C260" t="str">
            <v>ריבית הלו.ספנות-נהור</v>
          </cell>
          <cell r="D260">
            <v>336764.18</v>
          </cell>
        </row>
        <row r="261">
          <cell r="B261">
            <v>752710000</v>
          </cell>
          <cell r="C261" t="str">
            <v>ריבית מ.ה - ניכויים</v>
          </cell>
          <cell r="D261">
            <v>954681</v>
          </cell>
        </row>
        <row r="262">
          <cell r="B262">
            <v>752800000</v>
          </cell>
          <cell r="C262" t="str">
            <v>ריבית מס הכנסה חברה</v>
          </cell>
          <cell r="D262">
            <v>632146</v>
          </cell>
        </row>
        <row r="263">
          <cell r="B263">
            <v>752900000</v>
          </cell>
          <cell r="C263" t="str">
            <v>שערוך הלוואות ז"ק</v>
          </cell>
          <cell r="D263">
            <v>20314.43</v>
          </cell>
        </row>
        <row r="264">
          <cell r="B264">
            <v>752910000</v>
          </cell>
          <cell r="C264" t="str">
            <v>שערוך הלוואות ז"א</v>
          </cell>
          <cell r="D264">
            <v>-6666971.7400000002</v>
          </cell>
        </row>
        <row r="265">
          <cell r="B265">
            <v>752920000</v>
          </cell>
          <cell r="C265" t="str">
            <v>שערוך בנקים במט"ח</v>
          </cell>
          <cell r="D265">
            <v>1141.08</v>
          </cell>
        </row>
        <row r="266">
          <cell r="B266">
            <v>752930000</v>
          </cell>
          <cell r="C266" t="str">
            <v>שערוך ספקי חו"ל</v>
          </cell>
          <cell r="D266">
            <v>91849.66</v>
          </cell>
        </row>
        <row r="267">
          <cell r="B267">
            <v>754100000</v>
          </cell>
          <cell r="C267" t="str">
            <v>הכנסות ריבית מבנקים</v>
          </cell>
          <cell r="D267">
            <v>-50852.78</v>
          </cell>
        </row>
        <row r="268">
          <cell r="B268">
            <v>754200000</v>
          </cell>
          <cell r="C268" t="str">
            <v>ריבית מפקדונות לז"ק</v>
          </cell>
          <cell r="D268">
            <v>-2938568.71</v>
          </cell>
        </row>
        <row r="269">
          <cell r="B269">
            <v>754300000</v>
          </cell>
          <cell r="C269" t="str">
            <v>ריבית מאחרים עם מע"מ</v>
          </cell>
          <cell r="D269">
            <v>-18936.91</v>
          </cell>
        </row>
        <row r="270">
          <cell r="B270">
            <v>754400000</v>
          </cell>
          <cell r="C270" t="str">
            <v>ריבית מאחרים ללא מע"</v>
          </cell>
          <cell r="D270">
            <v>-4439.5</v>
          </cell>
        </row>
        <row r="271">
          <cell r="B271">
            <v>754700000</v>
          </cell>
          <cell r="C271" t="str">
            <v>ריבית מפקדונות לז"א</v>
          </cell>
          <cell r="D271">
            <v>164.58</v>
          </cell>
        </row>
        <row r="272">
          <cell r="B272">
            <v>754900000</v>
          </cell>
          <cell r="C272" t="str">
            <v>הכנ.מקנס.לעוב.עם מע"</v>
          </cell>
          <cell r="D272">
            <v>-16989.080000000002</v>
          </cell>
        </row>
        <row r="273">
          <cell r="B273">
            <v>754910000</v>
          </cell>
          <cell r="C273" t="str">
            <v xml:space="preserve"> ריבית מחברות בנות</v>
          </cell>
          <cell r="D273">
            <v>-383436</v>
          </cell>
        </row>
        <row r="274">
          <cell r="B274">
            <v>756150000</v>
          </cell>
          <cell r="C274" t="str">
            <v>שחיקה חב בנות ח.שוטף</v>
          </cell>
          <cell r="D274">
            <v>451489.29</v>
          </cell>
        </row>
        <row r="275">
          <cell r="B275">
            <v>756410000</v>
          </cell>
          <cell r="C275" t="str">
            <v>שחיקה של ספקי חו"ל</v>
          </cell>
          <cell r="D275">
            <v>1765.09</v>
          </cell>
        </row>
        <row r="276">
          <cell r="B276">
            <v>762010000</v>
          </cell>
          <cell r="C276" t="str">
            <v>רווח ממכירת אוטובוסי</v>
          </cell>
          <cell r="D276">
            <v>-2765420.1</v>
          </cell>
        </row>
        <row r="277">
          <cell r="B277">
            <v>762030000</v>
          </cell>
          <cell r="C277" t="str">
            <v>רווח ממימוש רכוש קבו</v>
          </cell>
          <cell r="D277">
            <v>-3109.69</v>
          </cell>
        </row>
        <row r="278">
          <cell r="B278">
            <v>762090000</v>
          </cell>
          <cell r="C278" t="str">
            <v>רווח (הפסד) מממוש הש</v>
          </cell>
          <cell r="D278">
            <v>-60318.17</v>
          </cell>
        </row>
        <row r="279">
          <cell r="B279">
            <v>779010000</v>
          </cell>
          <cell r="C279" t="str">
            <v>סעיף מיוחד-פנסיה מוק</v>
          </cell>
          <cell r="D279">
            <v>19333819</v>
          </cell>
        </row>
        <row r="280">
          <cell r="B280">
            <v>802108063</v>
          </cell>
          <cell r="C280" t="str">
            <v>קרן עיריית ת"א</v>
          </cell>
          <cell r="D280">
            <v>3.64</v>
          </cell>
        </row>
        <row r="281">
          <cell r="B281">
            <v>802108065</v>
          </cell>
          <cell r="C281" t="str">
            <v>קרן עיריית ת"א תפ"ס</v>
          </cell>
          <cell r="D281">
            <v>308.79000000000002</v>
          </cell>
        </row>
        <row r="282">
          <cell r="B282">
            <v>802999999</v>
          </cell>
          <cell r="C282" t="str">
            <v>עתודה להשתתפות באחזק</v>
          </cell>
          <cell r="D282">
            <v>-312.43</v>
          </cell>
        </row>
        <row r="283">
          <cell r="B283">
            <v>812980121</v>
          </cell>
          <cell r="C283" t="str">
            <v>חן 25240 אלסינט-ני"ע</v>
          </cell>
          <cell r="D283">
            <v>5123.16</v>
          </cell>
        </row>
        <row r="284">
          <cell r="B284">
            <v>812999999</v>
          </cell>
          <cell r="C284" t="str">
            <v>חו"ז חברים בניהול "ד</v>
          </cell>
          <cell r="D284">
            <v>-5123.16</v>
          </cell>
        </row>
        <row r="285">
          <cell r="B285">
            <v>882010000</v>
          </cell>
          <cell r="C285" t="str">
            <v>עלות מנ.אמד בידי חבר</v>
          </cell>
          <cell r="D285">
            <v>-251991.35</v>
          </cell>
        </row>
        <row r="286">
          <cell r="B286">
            <v>884020000</v>
          </cell>
          <cell r="C286" t="str">
            <v>דן בגין רכישת מניות</v>
          </cell>
          <cell r="D286">
            <v>6337987</v>
          </cell>
        </row>
        <row r="287">
          <cell r="B287">
            <v>884040000</v>
          </cell>
          <cell r="C287" t="str">
            <v>ר.הון ממכ.מנ.אמד חבר</v>
          </cell>
          <cell r="D287">
            <v>-6085995.6500000004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ווח והפסד מפורט"/>
      <sheetName val="מפורט סופי"/>
      <sheetName val="נומינלי 3.05"/>
      <sheetName val="ממודד 3.05"/>
      <sheetName val="רבעון רביעי"/>
      <sheetName val="נומינלי 2004"/>
      <sheetName val="ממודד 2004"/>
      <sheetName val="ממודד 9.04"/>
      <sheetName val="נומינלי 9.04"/>
      <sheetName val="ממודד 6.04"/>
      <sheetName val="נומינלי 6.04"/>
    </sheetNames>
    <sheetDataSet>
      <sheetData sheetId="0" refreshError="1"/>
      <sheetData sheetId="1" refreshError="1"/>
      <sheetData sheetId="2" refreshError="1">
        <row r="4">
          <cell r="A4">
            <v>602110000</v>
          </cell>
          <cell r="B4" t="str">
            <v>פדיון כרטיסים רגילים</v>
          </cell>
          <cell r="C4">
            <v>-42353883.729999997</v>
          </cell>
        </row>
        <row r="5">
          <cell r="A5">
            <v>602121000</v>
          </cell>
          <cell r="B5" t="str">
            <v>נסיעות משרד הבטחון</v>
          </cell>
          <cell r="C5">
            <v>-8629376.9299999997</v>
          </cell>
        </row>
        <row r="6">
          <cell r="A6">
            <v>602131000</v>
          </cell>
          <cell r="B6" t="str">
            <v>הכנסות מהסעות בהסדר</v>
          </cell>
          <cell r="C6">
            <v>-4733.33</v>
          </cell>
        </row>
        <row r="7">
          <cell r="A7">
            <v>602151000</v>
          </cell>
          <cell r="B7" t="str">
            <v>משרד הבטחון-שוברי צה</v>
          </cell>
          <cell r="C7">
            <v>14743.59</v>
          </cell>
        </row>
        <row r="8">
          <cell r="A8">
            <v>602210000</v>
          </cell>
          <cell r="B8" t="str">
            <v>מפדיון כרטיסיות</v>
          </cell>
          <cell r="C8">
            <v>-102730618.93000001</v>
          </cell>
        </row>
        <row r="9">
          <cell r="A9">
            <v>602230000</v>
          </cell>
          <cell r="B9" t="str">
            <v>נסיעות ממשטרה</v>
          </cell>
          <cell r="C9">
            <v>-923005.64</v>
          </cell>
        </row>
        <row r="10">
          <cell r="A10">
            <v>602400000</v>
          </cell>
          <cell r="B10" t="str">
            <v>מפרעות לתיק חברים</v>
          </cell>
          <cell r="C10">
            <v>-107662.85</v>
          </cell>
        </row>
        <row r="11">
          <cell r="A11">
            <v>602500000</v>
          </cell>
          <cell r="B11" t="str">
            <v>מפרעות לתיק שכירים</v>
          </cell>
          <cell r="C11">
            <v>71856.2</v>
          </cell>
        </row>
        <row r="12">
          <cell r="A12">
            <v>602610000</v>
          </cell>
          <cell r="B12" t="str">
            <v>השמדת כרטיסים</v>
          </cell>
          <cell r="C12">
            <v>39732276.270000003</v>
          </cell>
        </row>
        <row r="13">
          <cell r="A13">
            <v>602700000</v>
          </cell>
          <cell r="B13" t="str">
            <v>הוצאות בקורת - מכירה</v>
          </cell>
          <cell r="C13">
            <v>716.58</v>
          </cell>
        </row>
        <row r="14">
          <cell r="A14">
            <v>602900000</v>
          </cell>
          <cell r="B14" t="str">
            <v>חודשי-חופשי אגד-דן</v>
          </cell>
          <cell r="C14">
            <v>-399028.5</v>
          </cell>
        </row>
        <row r="15">
          <cell r="A15">
            <v>602910000</v>
          </cell>
          <cell r="B15" t="str">
            <v>חודשי חופשי משותף קו</v>
          </cell>
          <cell r="C15">
            <v>-12591.45</v>
          </cell>
        </row>
        <row r="16">
          <cell r="A16">
            <v>602920000</v>
          </cell>
          <cell r="B16" t="str">
            <v>חנה וסע-אחוזת החוף</v>
          </cell>
          <cell r="C16">
            <v>0</v>
          </cell>
        </row>
        <row r="17">
          <cell r="A17">
            <v>604010000</v>
          </cell>
          <cell r="B17" t="str">
            <v>מנקו "לנהגים"</v>
          </cell>
          <cell r="C17">
            <v>2612876.5</v>
          </cell>
        </row>
        <row r="18">
          <cell r="A18">
            <v>604020000</v>
          </cell>
          <cell r="B18" t="str">
            <v>מנקו ל"קופאים"</v>
          </cell>
          <cell r="C18">
            <v>150735.91</v>
          </cell>
        </row>
        <row r="19">
          <cell r="A19">
            <v>604040000</v>
          </cell>
          <cell r="B19" t="str">
            <v>הנחות והחזרות</v>
          </cell>
          <cell r="C19">
            <v>113805.59</v>
          </cell>
        </row>
        <row r="20">
          <cell r="A20">
            <v>606010000</v>
          </cell>
          <cell r="B20" t="str">
            <v>נסיעות דרך מח' תנועה</v>
          </cell>
          <cell r="C20">
            <v>-17125.13</v>
          </cell>
        </row>
        <row r="21">
          <cell r="A21">
            <v>606020000</v>
          </cell>
          <cell r="B21" t="str">
            <v>הסעות משרד הבטחון</v>
          </cell>
          <cell r="C21">
            <v>0.04</v>
          </cell>
        </row>
        <row r="22">
          <cell r="A22">
            <v>612010000</v>
          </cell>
          <cell r="B22" t="str">
            <v>הכנסות מפרסום</v>
          </cell>
          <cell r="C22">
            <v>-631849.43000000005</v>
          </cell>
        </row>
        <row r="23">
          <cell r="A23">
            <v>612020000</v>
          </cell>
          <cell r="B23" t="str">
            <v>הכנסות ממכירת מפות</v>
          </cell>
          <cell r="C23">
            <v>0</v>
          </cell>
        </row>
        <row r="24">
          <cell r="A24">
            <v>612030000</v>
          </cell>
          <cell r="B24" t="str">
            <v>מכירת חלפים משומשים</v>
          </cell>
          <cell r="C24">
            <v>-58264.74</v>
          </cell>
        </row>
        <row r="25">
          <cell r="A25">
            <v>612040000</v>
          </cell>
          <cell r="B25" t="str">
            <v>הכנסות משרותי מוסך ל</v>
          </cell>
          <cell r="C25">
            <v>-535192</v>
          </cell>
        </row>
        <row r="26">
          <cell r="A26">
            <v>612050000</v>
          </cell>
          <cell r="B26" t="str">
            <v>הכנסות שונות</v>
          </cell>
          <cell r="C26">
            <v>-51244.87</v>
          </cell>
        </row>
        <row r="27">
          <cell r="A27">
            <v>612060000</v>
          </cell>
          <cell r="B27" t="str">
            <v>הכנסות משכר דירה</v>
          </cell>
          <cell r="C27">
            <v>-20684.71</v>
          </cell>
        </row>
        <row r="28">
          <cell r="A28">
            <v>612100000</v>
          </cell>
          <cell r="B28" t="str">
            <v>הכנסות מהשכרת אוטובו</v>
          </cell>
          <cell r="C28">
            <v>-42500</v>
          </cell>
        </row>
        <row r="29">
          <cell r="A29">
            <v>622010000</v>
          </cell>
          <cell r="B29" t="str">
            <v>דמי ניהול מחברות בנו</v>
          </cell>
          <cell r="C29">
            <v>-42831.11</v>
          </cell>
        </row>
        <row r="30">
          <cell r="A30">
            <v>622020000</v>
          </cell>
          <cell r="B30" t="str">
            <v>דמי ניהול ממטרו דן</v>
          </cell>
          <cell r="C30">
            <v>-15000</v>
          </cell>
        </row>
        <row r="31">
          <cell r="A31">
            <v>632010000</v>
          </cell>
          <cell r="B31" t="str">
            <v>סובסידיה בגין הנחות</v>
          </cell>
          <cell r="C31">
            <v>-36329145</v>
          </cell>
        </row>
        <row r="32">
          <cell r="A32">
            <v>632011000</v>
          </cell>
          <cell r="B32" t="str">
            <v>סובסידיה תפעולית</v>
          </cell>
          <cell r="C32">
            <v>-18719697</v>
          </cell>
        </row>
        <row r="33">
          <cell r="A33">
            <v>632012000</v>
          </cell>
          <cell r="B33" t="str">
            <v>סובסידיה בגין אוטובו</v>
          </cell>
          <cell r="C33">
            <v>-645673</v>
          </cell>
        </row>
        <row r="34">
          <cell r="A34">
            <v>632030000</v>
          </cell>
          <cell r="B34" t="str">
            <v>סובסידיה קרן הצטיידו</v>
          </cell>
          <cell r="C34">
            <v>-22271946</v>
          </cell>
        </row>
        <row r="35">
          <cell r="A35">
            <v>702010000</v>
          </cell>
          <cell r="B35" t="str">
            <v>משכורת חודשית</v>
          </cell>
          <cell r="C35">
            <v>11623071.91</v>
          </cell>
        </row>
        <row r="36">
          <cell r="A36">
            <v>702011000</v>
          </cell>
          <cell r="B36" t="str">
            <v>השלמת תמורה להון</v>
          </cell>
          <cell r="C36">
            <v>871236.44</v>
          </cell>
        </row>
        <row r="37">
          <cell r="A37">
            <v>702012000</v>
          </cell>
          <cell r="B37" t="str">
            <v>גילום  תמורה להון</v>
          </cell>
          <cell r="C37">
            <v>745715.71</v>
          </cell>
        </row>
        <row r="38">
          <cell r="A38">
            <v>702020000</v>
          </cell>
          <cell r="B38" t="str">
            <v>שעות נוספות</v>
          </cell>
          <cell r="C38">
            <v>4758090.87</v>
          </cell>
        </row>
        <row r="39">
          <cell r="A39">
            <v>702030000</v>
          </cell>
          <cell r="B39" t="str">
            <v>פרמיה לנהגים</v>
          </cell>
          <cell r="C39">
            <v>2459856.21</v>
          </cell>
        </row>
        <row r="40">
          <cell r="A40">
            <v>702040000</v>
          </cell>
          <cell r="B40" t="str">
            <v>משכורת י"ג</v>
          </cell>
          <cell r="C40">
            <v>23152.799999999999</v>
          </cell>
        </row>
        <row r="41">
          <cell r="A41">
            <v>702060000</v>
          </cell>
          <cell r="B41" t="str">
            <v>אחזקת רכב</v>
          </cell>
          <cell r="C41">
            <v>150648.09</v>
          </cell>
        </row>
        <row r="42">
          <cell r="A42">
            <v>702080000</v>
          </cell>
          <cell r="B42" t="str">
            <v>הפרשה למשכורת 13</v>
          </cell>
          <cell r="C42">
            <v>856224.86</v>
          </cell>
        </row>
        <row r="43">
          <cell r="A43">
            <v>702100000</v>
          </cell>
          <cell r="B43" t="str">
            <v>תשלום טלפון</v>
          </cell>
          <cell r="C43">
            <v>52687.24</v>
          </cell>
        </row>
        <row r="44">
          <cell r="A44">
            <v>702110000</v>
          </cell>
          <cell r="B44" t="str">
            <v>שווי ביטוח מחלות קשו</v>
          </cell>
          <cell r="C44">
            <v>45700</v>
          </cell>
        </row>
        <row r="45">
          <cell r="A45">
            <v>702120000</v>
          </cell>
          <cell r="B45" t="str">
            <v>שווי ביטוח בריאות</v>
          </cell>
          <cell r="C45">
            <v>28380</v>
          </cell>
        </row>
        <row r="46">
          <cell r="A46">
            <v>702130000</v>
          </cell>
          <cell r="B46" t="str">
            <v>הוצאות קשישון</v>
          </cell>
          <cell r="C46">
            <v>258658.37</v>
          </cell>
        </row>
        <row r="47">
          <cell r="A47">
            <v>702240000</v>
          </cell>
          <cell r="B47" t="str">
            <v>שווי רכב הנהלה</v>
          </cell>
          <cell r="C47">
            <v>242207.58</v>
          </cell>
        </row>
        <row r="48">
          <cell r="A48">
            <v>702250000</v>
          </cell>
          <cell r="B48" t="str">
            <v>גילום טלפון</v>
          </cell>
          <cell r="C48">
            <v>65927.63</v>
          </cell>
        </row>
        <row r="49">
          <cell r="A49">
            <v>702290000</v>
          </cell>
          <cell r="B49" t="str">
            <v>שווי מנקו קופאים</v>
          </cell>
          <cell r="C49">
            <v>39576.33</v>
          </cell>
        </row>
        <row r="50">
          <cell r="A50">
            <v>702300000</v>
          </cell>
          <cell r="B50" t="str">
            <v>זקיפות שווי חברים</v>
          </cell>
          <cell r="C50">
            <v>-1178980.9099999999</v>
          </cell>
        </row>
        <row r="51">
          <cell r="A51">
            <v>702310000</v>
          </cell>
          <cell r="B51" t="str">
            <v>שווי כרטיס נסיעה חופ</v>
          </cell>
          <cell r="C51">
            <v>258568.5</v>
          </cell>
        </row>
        <row r="52">
          <cell r="A52">
            <v>702320000</v>
          </cell>
          <cell r="B52" t="str">
            <v>שווי הבראת חורף</v>
          </cell>
          <cell r="C52">
            <v>0</v>
          </cell>
        </row>
        <row r="53">
          <cell r="A53">
            <v>702330000</v>
          </cell>
          <cell r="B53" t="str">
            <v>שווי ביגוד</v>
          </cell>
          <cell r="C53">
            <v>-1080</v>
          </cell>
        </row>
        <row r="54">
          <cell r="A54">
            <v>702340000</v>
          </cell>
          <cell r="B54" t="str">
            <v>שווי מנקו לגילום</v>
          </cell>
          <cell r="C54">
            <v>224028.69</v>
          </cell>
        </row>
        <row r="55">
          <cell r="A55">
            <v>702350000</v>
          </cell>
          <cell r="B55" t="str">
            <v>שווי מאמץ קיץ חברים</v>
          </cell>
          <cell r="C55">
            <v>132167</v>
          </cell>
        </row>
        <row r="56">
          <cell r="A56">
            <v>702360000</v>
          </cell>
          <cell r="B56" t="str">
            <v>שווי טלפון נייד</v>
          </cell>
          <cell r="C56">
            <v>12729</v>
          </cell>
        </row>
        <row r="57">
          <cell r="A57">
            <v>702370000</v>
          </cell>
          <cell r="B57" t="str">
            <v>שווי מאמץ חורף</v>
          </cell>
          <cell r="C57">
            <v>0</v>
          </cell>
        </row>
        <row r="58">
          <cell r="A58">
            <v>702400000</v>
          </cell>
          <cell r="B58" t="str">
            <v>מס בגין פיצויים מחבר</v>
          </cell>
          <cell r="C58">
            <v>339184</v>
          </cell>
        </row>
        <row r="59">
          <cell r="A59">
            <v>703010000</v>
          </cell>
          <cell r="B59" t="str">
            <v>השאלת עובדים לחברה ה</v>
          </cell>
          <cell r="C59">
            <v>-125014</v>
          </cell>
        </row>
        <row r="60">
          <cell r="A60">
            <v>703020000</v>
          </cell>
          <cell r="B60" t="str">
            <v>השאלת עובדי חוץ</v>
          </cell>
          <cell r="C60">
            <v>-10500</v>
          </cell>
        </row>
        <row r="61">
          <cell r="A61">
            <v>703030000</v>
          </cell>
          <cell r="B61" t="str">
            <v>תגמולי מילואים-חברים</v>
          </cell>
          <cell r="C61">
            <v>-104283</v>
          </cell>
        </row>
        <row r="62">
          <cell r="A62">
            <v>703100000</v>
          </cell>
          <cell r="B62" t="str">
            <v>פנסיית נכות ע"ח דן</v>
          </cell>
          <cell r="C62">
            <v>258426.1</v>
          </cell>
        </row>
        <row r="63">
          <cell r="A63">
            <v>703120000</v>
          </cell>
          <cell r="B63" t="str">
            <v>עתון פנסיונרים ע"ח "</v>
          </cell>
          <cell r="C63">
            <v>892525.98</v>
          </cell>
        </row>
        <row r="64">
          <cell r="A64">
            <v>703130000</v>
          </cell>
          <cell r="B64" t="str">
            <v>שווי הבראת חורף פנס'</v>
          </cell>
          <cell r="C64">
            <v>0</v>
          </cell>
        </row>
        <row r="65">
          <cell r="A65">
            <v>703150000</v>
          </cell>
          <cell r="B65" t="str">
            <v>קדם פרישה 2004-2003</v>
          </cell>
          <cell r="C65">
            <v>2360392.33</v>
          </cell>
        </row>
        <row r="66">
          <cell r="A66">
            <v>703160000</v>
          </cell>
          <cell r="B66" t="str">
            <v>שווי וגילום הפרשה לפ</v>
          </cell>
          <cell r="C66">
            <v>262108.35</v>
          </cell>
        </row>
        <row r="67">
          <cell r="A67">
            <v>703170000</v>
          </cell>
          <cell r="B67" t="str">
            <v>קדם פרישה 2005</v>
          </cell>
          <cell r="C67">
            <v>215581.15</v>
          </cell>
        </row>
        <row r="68">
          <cell r="A68">
            <v>703200000</v>
          </cell>
          <cell r="B68" t="str">
            <v>טלפון חברים</v>
          </cell>
          <cell r="C68">
            <v>12993.44</v>
          </cell>
        </row>
        <row r="69">
          <cell r="A69">
            <v>703300000</v>
          </cell>
          <cell r="B69" t="str">
            <v>זקיפות שווי פנסיונרי</v>
          </cell>
          <cell r="C69">
            <v>-177048.02</v>
          </cell>
        </row>
        <row r="70">
          <cell r="A70">
            <v>704010000</v>
          </cell>
          <cell r="B70" t="str">
            <v>משכורת חודשית</v>
          </cell>
          <cell r="C70">
            <v>19637023.030000001</v>
          </cell>
        </row>
        <row r="71">
          <cell r="A71">
            <v>704013000</v>
          </cell>
          <cell r="B71" t="str">
            <v>תגמול שעות</v>
          </cell>
          <cell r="C71">
            <v>76350</v>
          </cell>
        </row>
        <row r="72">
          <cell r="A72">
            <v>704020000</v>
          </cell>
          <cell r="B72" t="str">
            <v>שעות נוספות</v>
          </cell>
          <cell r="C72">
            <v>9821463.9100000001</v>
          </cell>
        </row>
        <row r="73">
          <cell r="A73">
            <v>704030000</v>
          </cell>
          <cell r="B73" t="str">
            <v>פרמיה לנהגים</v>
          </cell>
          <cell r="C73">
            <v>4560703.62</v>
          </cell>
        </row>
        <row r="74">
          <cell r="A74">
            <v>704040000</v>
          </cell>
          <cell r="B74" t="str">
            <v>דמי חג</v>
          </cell>
          <cell r="C74">
            <v>0</v>
          </cell>
        </row>
        <row r="75">
          <cell r="A75">
            <v>704060000</v>
          </cell>
          <cell r="B75" t="str">
            <v>אחזקת רכב</v>
          </cell>
          <cell r="C75">
            <v>72250.42</v>
          </cell>
        </row>
        <row r="76">
          <cell r="A76">
            <v>704080000</v>
          </cell>
          <cell r="B76" t="str">
            <v>הפרשה למשכורת 13 שכי</v>
          </cell>
          <cell r="C76">
            <v>941988.62</v>
          </cell>
        </row>
        <row r="77">
          <cell r="A77">
            <v>704090000</v>
          </cell>
          <cell r="B77" t="str">
            <v>הוצאות קשישון שכירים</v>
          </cell>
          <cell r="C77">
            <v>432755.67</v>
          </cell>
        </row>
        <row r="78">
          <cell r="A78">
            <v>704100000</v>
          </cell>
          <cell r="B78" t="str">
            <v>תשלום טלפון</v>
          </cell>
          <cell r="C78">
            <v>7324.25</v>
          </cell>
        </row>
        <row r="79">
          <cell r="A79">
            <v>704101000</v>
          </cell>
          <cell r="B79" t="str">
            <v>הוצאות שכר מיוחדים</v>
          </cell>
          <cell r="C79">
            <v>1170198.6299999999</v>
          </cell>
        </row>
        <row r="80">
          <cell r="A80">
            <v>704120000</v>
          </cell>
          <cell r="B80" t="str">
            <v>שווי וגילום מס מיוחד</v>
          </cell>
          <cell r="C80">
            <v>-101905.52</v>
          </cell>
        </row>
        <row r="81">
          <cell r="A81">
            <v>704122000</v>
          </cell>
          <cell r="B81" t="str">
            <v>רכב - גילום מס</v>
          </cell>
          <cell r="C81">
            <v>64816.63</v>
          </cell>
        </row>
        <row r="82">
          <cell r="A82">
            <v>704122100</v>
          </cell>
          <cell r="B82" t="str">
            <v>שווי טלפון נייד</v>
          </cell>
          <cell r="C82">
            <v>1346</v>
          </cell>
        </row>
        <row r="83">
          <cell r="A83">
            <v>704123000</v>
          </cell>
          <cell r="B83" t="str">
            <v>ביטוח שיניים - גילום</v>
          </cell>
          <cell r="C83">
            <v>246.84</v>
          </cell>
        </row>
        <row r="84">
          <cell r="A84">
            <v>704124000</v>
          </cell>
          <cell r="B84" t="str">
            <v>שווי כרטיס נסיעה חופ</v>
          </cell>
          <cell r="C84">
            <v>2403.7800000000002</v>
          </cell>
        </row>
        <row r="85">
          <cell r="A85">
            <v>704126000</v>
          </cell>
          <cell r="B85" t="str">
            <v>שווי קיטנה ואירועים-</v>
          </cell>
          <cell r="C85">
            <v>1000</v>
          </cell>
        </row>
        <row r="86">
          <cell r="A86">
            <v>704128000</v>
          </cell>
          <cell r="B86" t="str">
            <v>שווי+גילום טלפון מיו</v>
          </cell>
          <cell r="C86">
            <v>9034.39</v>
          </cell>
        </row>
        <row r="87">
          <cell r="A87">
            <v>704130000</v>
          </cell>
          <cell r="B87" t="str">
            <v>שווי רכב מעודה</v>
          </cell>
          <cell r="C87">
            <v>2970</v>
          </cell>
        </row>
        <row r="88">
          <cell r="A88">
            <v>704131000</v>
          </cell>
          <cell r="B88" t="str">
            <v>זקיפות שווי מעודה</v>
          </cell>
          <cell r="C88">
            <v>-2970</v>
          </cell>
        </row>
        <row r="89">
          <cell r="A89">
            <v>704200000</v>
          </cell>
          <cell r="B89" t="str">
            <v>יין לחג - גילום מס</v>
          </cell>
          <cell r="C89">
            <v>0</v>
          </cell>
        </row>
        <row r="90">
          <cell r="A90">
            <v>704230000</v>
          </cell>
          <cell r="B90" t="str">
            <v>מתנת יום הולדת-גילום</v>
          </cell>
          <cell r="C90">
            <v>-176.8</v>
          </cell>
        </row>
        <row r="91">
          <cell r="A91">
            <v>704240000</v>
          </cell>
          <cell r="B91" t="str">
            <v>שווי רכב</v>
          </cell>
          <cell r="C91">
            <v>3960</v>
          </cell>
        </row>
        <row r="92">
          <cell r="A92">
            <v>704250000</v>
          </cell>
          <cell r="B92" t="str">
            <v>גילום טלפון</v>
          </cell>
          <cell r="C92">
            <v>6440.08</v>
          </cell>
        </row>
        <row r="93">
          <cell r="A93">
            <v>704290000</v>
          </cell>
          <cell r="B93" t="str">
            <v>שווי מנקו קופאים</v>
          </cell>
          <cell r="C93">
            <v>7019</v>
          </cell>
        </row>
        <row r="94">
          <cell r="A94">
            <v>704300000</v>
          </cell>
          <cell r="B94" t="str">
            <v>זקיפות שווי שכירים</v>
          </cell>
          <cell r="C94">
            <v>-1618115.18</v>
          </cell>
        </row>
        <row r="95">
          <cell r="A95">
            <v>704310000</v>
          </cell>
          <cell r="B95" t="str">
            <v>שווי כרטיס נסיעה חופ</v>
          </cell>
          <cell r="C95">
            <v>477108.5</v>
          </cell>
        </row>
        <row r="96">
          <cell r="A96">
            <v>704320000</v>
          </cell>
          <cell r="B96" t="str">
            <v>שווי הבראת חורף</v>
          </cell>
          <cell r="C96">
            <v>0</v>
          </cell>
        </row>
        <row r="97">
          <cell r="A97">
            <v>704330000</v>
          </cell>
          <cell r="B97" t="str">
            <v>שווי ביגוד</v>
          </cell>
          <cell r="C97">
            <v>0</v>
          </cell>
        </row>
        <row r="98">
          <cell r="A98">
            <v>704340000</v>
          </cell>
          <cell r="B98" t="str">
            <v>שווי מנקו לגילום</v>
          </cell>
          <cell r="C98">
            <v>607367.56999999995</v>
          </cell>
        </row>
        <row r="99">
          <cell r="A99">
            <v>704350000</v>
          </cell>
          <cell r="B99" t="str">
            <v>שווי ביטוח שיניים</v>
          </cell>
          <cell r="C99">
            <v>287584.75</v>
          </cell>
        </row>
        <row r="100">
          <cell r="A100">
            <v>704360000</v>
          </cell>
          <cell r="B100" t="str">
            <v>שווי מאמץ קיץ - שכיר</v>
          </cell>
          <cell r="C100">
            <v>215900</v>
          </cell>
        </row>
        <row r="101">
          <cell r="A101">
            <v>704370000</v>
          </cell>
          <cell r="B101" t="str">
            <v>שווי טלפון נייד</v>
          </cell>
          <cell r="C101">
            <v>2390</v>
          </cell>
        </row>
        <row r="102">
          <cell r="A102">
            <v>704390000</v>
          </cell>
          <cell r="B102" t="str">
            <v>שווי מאמץ חורף-שכירי</v>
          </cell>
          <cell r="C102">
            <v>0</v>
          </cell>
        </row>
        <row r="103">
          <cell r="A103">
            <v>705010000</v>
          </cell>
          <cell r="B103" t="str">
            <v>השאלת עובדים לחברה ה</v>
          </cell>
          <cell r="C103">
            <v>-58005</v>
          </cell>
        </row>
        <row r="104">
          <cell r="A104">
            <v>705011000</v>
          </cell>
          <cell r="B104" t="str">
            <v>השאלת עובדים מיוניטד</v>
          </cell>
          <cell r="C104">
            <v>61930</v>
          </cell>
        </row>
        <row r="105">
          <cell r="A105">
            <v>705030000</v>
          </cell>
          <cell r="B105" t="str">
            <v>תגמולי מילואים-שכירי</v>
          </cell>
          <cell r="C105">
            <v>-177611</v>
          </cell>
        </row>
        <row r="106">
          <cell r="A106">
            <v>712100000</v>
          </cell>
          <cell r="B106" t="str">
            <v>הפרשות לקרן  הגמלאות</v>
          </cell>
          <cell r="C106">
            <v>2984109.73</v>
          </cell>
        </row>
        <row r="107">
          <cell r="A107">
            <v>712110000</v>
          </cell>
          <cell r="B107" t="str">
            <v>פיצויי פרישה</v>
          </cell>
          <cell r="C107">
            <v>39798.68</v>
          </cell>
        </row>
        <row r="108">
          <cell r="A108">
            <v>712140000</v>
          </cell>
          <cell r="B108" t="str">
            <v>הפרשה לפיצויים</v>
          </cell>
          <cell r="C108">
            <v>-1904741.52</v>
          </cell>
        </row>
        <row r="109">
          <cell r="A109">
            <v>712200000</v>
          </cell>
          <cell r="B109" t="str">
            <v>ביטוח לאומי</v>
          </cell>
          <cell r="C109">
            <v>1422398.46</v>
          </cell>
        </row>
        <row r="110">
          <cell r="A110">
            <v>712300000</v>
          </cell>
          <cell r="B110" t="str">
            <v>קרן השתלמות חברים</v>
          </cell>
          <cell r="C110">
            <v>1086948.6000000001</v>
          </cell>
        </row>
        <row r="111">
          <cell r="A111">
            <v>712400000</v>
          </cell>
          <cell r="B111" t="str">
            <v>הבראה חברים</v>
          </cell>
          <cell r="C111">
            <v>1450236</v>
          </cell>
        </row>
        <row r="112">
          <cell r="A112">
            <v>712500000</v>
          </cell>
          <cell r="B112" t="str">
            <v>ביטוח שיניים-גילום מ</v>
          </cell>
          <cell r="C112">
            <v>187260.12</v>
          </cell>
        </row>
        <row r="113">
          <cell r="A113">
            <v>712510000</v>
          </cell>
          <cell r="B113" t="str">
            <v>ביטוח שיניים</v>
          </cell>
          <cell r="C113">
            <v>186562.02</v>
          </cell>
        </row>
        <row r="114">
          <cell r="A114">
            <v>712600000</v>
          </cell>
          <cell r="B114" t="str">
            <v>גילום ריבית לחברים</v>
          </cell>
          <cell r="C114">
            <v>311490</v>
          </cell>
        </row>
        <row r="115">
          <cell r="A115">
            <v>712700000</v>
          </cell>
          <cell r="B115" t="str">
            <v>הפרשה לחופש וימי מחל</v>
          </cell>
          <cell r="C115">
            <v>-222358</v>
          </cell>
        </row>
        <row r="116">
          <cell r="A116">
            <v>712800000</v>
          </cell>
          <cell r="B116" t="str">
            <v>הפרשה להבראה חברים</v>
          </cell>
          <cell r="C116">
            <v>-628669</v>
          </cell>
        </row>
        <row r="117">
          <cell r="A117">
            <v>712900000</v>
          </cell>
          <cell r="B117" t="str">
            <v>הפ. לפרישה מוקדמת 03</v>
          </cell>
          <cell r="C117">
            <v>-2287442</v>
          </cell>
        </row>
        <row r="118">
          <cell r="A118">
            <v>712910000</v>
          </cell>
          <cell r="B118" t="str">
            <v>הפרשה להסכם ק. גמלאו</v>
          </cell>
          <cell r="C118">
            <v>2998000</v>
          </cell>
        </row>
        <row r="119">
          <cell r="A119">
            <v>712920000</v>
          </cell>
          <cell r="B119" t="str">
            <v>הפרשה לפנסית נכות</v>
          </cell>
          <cell r="C119">
            <v>-499883</v>
          </cell>
        </row>
        <row r="120">
          <cell r="A120">
            <v>712930000</v>
          </cell>
          <cell r="B120" t="str">
            <v>הפרשה בגין פרישה מוק</v>
          </cell>
          <cell r="C120">
            <v>1610000</v>
          </cell>
        </row>
        <row r="121">
          <cell r="A121">
            <v>712940000</v>
          </cell>
          <cell r="B121" t="str">
            <v>הפר.לפרישה מוקדמת 05</v>
          </cell>
          <cell r="C121">
            <v>6733978</v>
          </cell>
        </row>
        <row r="122">
          <cell r="A122">
            <v>713010000</v>
          </cell>
          <cell r="B122" t="str">
            <v>הבראה פנסיונרים עד ג</v>
          </cell>
          <cell r="C122">
            <v>753984</v>
          </cell>
        </row>
        <row r="123">
          <cell r="A123">
            <v>713020000</v>
          </cell>
          <cell r="B123" t="str">
            <v>ביטוח לאומי פנסיונרי</v>
          </cell>
          <cell r="C123">
            <v>153653.66</v>
          </cell>
        </row>
        <row r="124">
          <cell r="A124">
            <v>713040000</v>
          </cell>
          <cell r="B124" t="str">
            <v>פנסיה לאלמנות חברים</v>
          </cell>
          <cell r="C124">
            <v>76346.100000000006</v>
          </cell>
        </row>
        <row r="125">
          <cell r="A125">
            <v>714100000</v>
          </cell>
          <cell r="B125" t="str">
            <v>הפרשות לקופות תגמולי</v>
          </cell>
          <cell r="C125">
            <v>1831164.36</v>
          </cell>
        </row>
        <row r="126">
          <cell r="A126">
            <v>714110000</v>
          </cell>
          <cell r="B126" t="str">
            <v>פיצויים</v>
          </cell>
          <cell r="C126">
            <v>1816653.94</v>
          </cell>
        </row>
        <row r="127">
          <cell r="A127">
            <v>714130000</v>
          </cell>
          <cell r="B127" t="str">
            <v>פנסיה תקציבית שכירים</v>
          </cell>
          <cell r="C127">
            <v>76942.55</v>
          </cell>
        </row>
        <row r="128">
          <cell r="A128">
            <v>714140000</v>
          </cell>
          <cell r="B128" t="str">
            <v>הפרשה להבראה שכירים</v>
          </cell>
          <cell r="C128">
            <v>463971</v>
          </cell>
        </row>
        <row r="129">
          <cell r="A129">
            <v>714200000</v>
          </cell>
          <cell r="B129" t="str">
            <v>בטוח לאומי</v>
          </cell>
          <cell r="C129">
            <v>2184004.61</v>
          </cell>
        </row>
        <row r="130">
          <cell r="A130">
            <v>714300000</v>
          </cell>
          <cell r="B130" t="str">
            <v>קרן השתלמות</v>
          </cell>
          <cell r="C130">
            <v>1135671.6200000001</v>
          </cell>
        </row>
        <row r="131">
          <cell r="A131">
            <v>714400000</v>
          </cell>
          <cell r="B131" t="str">
            <v>הבראה שכירים</v>
          </cell>
          <cell r="C131">
            <v>786695.25</v>
          </cell>
        </row>
        <row r="132">
          <cell r="A132">
            <v>714700000</v>
          </cell>
          <cell r="B132" t="str">
            <v>הפרשה לחופש וימי מחל</v>
          </cell>
          <cell r="C132">
            <v>393106</v>
          </cell>
        </row>
        <row r="133">
          <cell r="A133">
            <v>714800000</v>
          </cell>
          <cell r="B133" t="str">
            <v>ביטוח שיניים שכירים</v>
          </cell>
          <cell r="C133">
            <v>287584.75</v>
          </cell>
        </row>
        <row r="134">
          <cell r="A134">
            <v>720100000</v>
          </cell>
          <cell r="B134" t="str">
            <v>סולר בצובר</v>
          </cell>
          <cell r="C134">
            <v>23463094.870000001</v>
          </cell>
        </row>
        <row r="135">
          <cell r="A135">
            <v>720110000</v>
          </cell>
          <cell r="B135" t="str">
            <v>סולר בדרכים</v>
          </cell>
          <cell r="C135">
            <v>272854.05</v>
          </cell>
        </row>
        <row r="136">
          <cell r="A136">
            <v>720120000</v>
          </cell>
          <cell r="B136" t="str">
            <v>בנזין</v>
          </cell>
          <cell r="C136">
            <v>159146.56</v>
          </cell>
        </row>
        <row r="137">
          <cell r="A137">
            <v>720200000</v>
          </cell>
          <cell r="B137" t="str">
            <v>שמנים</v>
          </cell>
          <cell r="C137">
            <v>348051.28</v>
          </cell>
        </row>
        <row r="138">
          <cell r="A138">
            <v>720300000</v>
          </cell>
          <cell r="B138" t="str">
            <v>מים מטופלים</v>
          </cell>
          <cell r="C138">
            <v>140615.1</v>
          </cell>
        </row>
        <row r="139">
          <cell r="A139">
            <v>720400000</v>
          </cell>
          <cell r="B139" t="str">
            <v>הכנסות דלק יונייטד ט</v>
          </cell>
          <cell r="C139">
            <v>-862934.47</v>
          </cell>
        </row>
        <row r="140">
          <cell r="A140">
            <v>720500000</v>
          </cell>
          <cell r="B140" t="str">
            <v>הכנסות דלק - ד.ר.ת(א</v>
          </cell>
          <cell r="C140">
            <v>-258974.07999999999</v>
          </cell>
        </row>
        <row r="141">
          <cell r="A141">
            <v>722101000</v>
          </cell>
          <cell r="B141" t="str">
            <v>חלקי חילוף חו"ל-מאן</v>
          </cell>
          <cell r="C141">
            <v>3320855.27</v>
          </cell>
        </row>
        <row r="142">
          <cell r="A142">
            <v>722102000</v>
          </cell>
          <cell r="B142" t="str">
            <v>חלקי חילוף חו"ל -אחר</v>
          </cell>
          <cell r="C142">
            <v>1166676.53</v>
          </cell>
        </row>
        <row r="143">
          <cell r="A143">
            <v>722103000</v>
          </cell>
          <cell r="B143" t="str">
            <v>החזרי תביעות חו"ל</v>
          </cell>
          <cell r="C143">
            <v>-627243.5</v>
          </cell>
        </row>
        <row r="144">
          <cell r="A144">
            <v>722104000</v>
          </cell>
          <cell r="B144" t="str">
            <v>חלקי חילוף בארץ</v>
          </cell>
          <cell r="C144">
            <v>1573485.34</v>
          </cell>
        </row>
        <row r="145">
          <cell r="A145">
            <v>722105000</v>
          </cell>
          <cell r="B145" t="str">
            <v>שמשות לחלונות</v>
          </cell>
          <cell r="C145">
            <v>31151.99</v>
          </cell>
        </row>
        <row r="146">
          <cell r="A146">
            <v>722107000</v>
          </cell>
          <cell r="B146" t="str">
            <v>מצברים וחומצה</v>
          </cell>
          <cell r="C146">
            <v>142659.82999999999</v>
          </cell>
        </row>
        <row r="147">
          <cell r="A147">
            <v>722110000</v>
          </cell>
          <cell r="B147" t="str">
            <v>שינוי במלאי חלקי חיל</v>
          </cell>
          <cell r="C147">
            <v>-1014818</v>
          </cell>
        </row>
        <row r="148">
          <cell r="A148">
            <v>722202000</v>
          </cell>
          <cell r="B148" t="str">
            <v>צמיגים חדשים - ארץ</v>
          </cell>
          <cell r="C148">
            <v>627984.62</v>
          </cell>
        </row>
        <row r="149">
          <cell r="A149">
            <v>722204000</v>
          </cell>
          <cell r="B149" t="str">
            <v>חידוש צמיגים</v>
          </cell>
          <cell r="C149">
            <v>79769.23</v>
          </cell>
        </row>
        <row r="150">
          <cell r="A150">
            <v>722301000</v>
          </cell>
          <cell r="B150" t="str">
            <v>עבודות ותיקוני ח.-חש</v>
          </cell>
          <cell r="C150">
            <v>51881.83</v>
          </cell>
        </row>
        <row r="151">
          <cell r="A151">
            <v>722301100</v>
          </cell>
          <cell r="B151" t="str">
            <v>עבודות ות. חוץ-מכונא</v>
          </cell>
          <cell r="C151">
            <v>107036.4</v>
          </cell>
        </row>
        <row r="152">
          <cell r="A152">
            <v>722301200</v>
          </cell>
          <cell r="B152" t="str">
            <v>עבודות ות. חוץ-מנועי</v>
          </cell>
          <cell r="C152">
            <v>77518.759999999995</v>
          </cell>
        </row>
        <row r="153">
          <cell r="A153">
            <v>722301300</v>
          </cell>
          <cell r="B153" t="str">
            <v>עבודות ות. חוץ-גירים</v>
          </cell>
          <cell r="C153">
            <v>70000</v>
          </cell>
        </row>
        <row r="154">
          <cell r="A154">
            <v>722301400</v>
          </cell>
          <cell r="B154" t="str">
            <v>עבודות ות. חוץ-מסנני</v>
          </cell>
          <cell r="C154">
            <v>0</v>
          </cell>
        </row>
        <row r="155">
          <cell r="A155">
            <v>722301500</v>
          </cell>
          <cell r="B155" t="str">
            <v>עבודות ות. חוץ-מזוג</v>
          </cell>
          <cell r="C155">
            <v>24704.79</v>
          </cell>
        </row>
        <row r="156">
          <cell r="A156">
            <v>722301600</v>
          </cell>
          <cell r="B156" t="str">
            <v>עבודות ות. חוץ-משאבו</v>
          </cell>
          <cell r="C156">
            <v>0</v>
          </cell>
        </row>
        <row r="157">
          <cell r="A157">
            <v>722302000</v>
          </cell>
          <cell r="B157" t="str">
            <v>תיקוני חוץ לתאונות</v>
          </cell>
          <cell r="C157">
            <v>161882.82999999999</v>
          </cell>
        </row>
        <row r="158">
          <cell r="A158">
            <v>722302200</v>
          </cell>
          <cell r="B158" t="str">
            <v>השתתפות עצמית נהגים</v>
          </cell>
          <cell r="C158">
            <v>-123839.49</v>
          </cell>
        </row>
        <row r="159">
          <cell r="A159">
            <v>722303000</v>
          </cell>
          <cell r="B159" t="str">
            <v>שיפוץ חוץ למרכבים</v>
          </cell>
          <cell r="C159">
            <v>141670.85</v>
          </cell>
        </row>
        <row r="160">
          <cell r="A160">
            <v>724101000</v>
          </cell>
          <cell r="B160" t="str">
            <v>בגדי עבודה</v>
          </cell>
          <cell r="C160">
            <v>74379.350000000006</v>
          </cell>
        </row>
        <row r="161">
          <cell r="A161">
            <v>724102000</v>
          </cell>
          <cell r="B161" t="str">
            <v>ביגוד ייצוגי נהגים</v>
          </cell>
          <cell r="C161">
            <v>725.81</v>
          </cell>
        </row>
        <row r="162">
          <cell r="A162">
            <v>724201000</v>
          </cell>
          <cell r="B162" t="str">
            <v>נקיון ע" קבלני משנה</v>
          </cell>
          <cell r="C162">
            <v>2597934.25</v>
          </cell>
        </row>
        <row r="163">
          <cell r="A163">
            <v>724202000</v>
          </cell>
          <cell r="B163" t="str">
            <v>חמרי ניקוי</v>
          </cell>
          <cell r="C163">
            <v>72335.839999999997</v>
          </cell>
        </row>
        <row r="164">
          <cell r="A164">
            <v>724203000</v>
          </cell>
          <cell r="B164" t="str">
            <v>כלי עבודה</v>
          </cell>
          <cell r="C164">
            <v>64124.84</v>
          </cell>
        </row>
        <row r="165">
          <cell r="A165">
            <v>724205100</v>
          </cell>
          <cell r="B165" t="str">
            <v>חומרי בינוי וחשמל תו</v>
          </cell>
          <cell r="C165">
            <v>49555</v>
          </cell>
        </row>
        <row r="166">
          <cell r="A166">
            <v>724206000</v>
          </cell>
          <cell r="B166" t="str">
            <v>אחזקת ציוד</v>
          </cell>
          <cell r="C166">
            <v>33414.93</v>
          </cell>
        </row>
        <row r="167">
          <cell r="A167">
            <v>724301000</v>
          </cell>
          <cell r="B167" t="str">
            <v>כיבודים אגף תו"פ</v>
          </cell>
          <cell r="C167">
            <v>1154446.58</v>
          </cell>
        </row>
        <row r="168">
          <cell r="A168">
            <v>724301100</v>
          </cell>
          <cell r="B168" t="str">
            <v>כיבודים א.תו"פ-חמרים</v>
          </cell>
          <cell r="C168">
            <v>24625.86</v>
          </cell>
        </row>
        <row r="169">
          <cell r="A169">
            <v>724302000</v>
          </cell>
          <cell r="B169" t="str">
            <v>הכנסות ממכירת תלושים</v>
          </cell>
          <cell r="C169">
            <v>-384026.3</v>
          </cell>
        </row>
        <row r="170">
          <cell r="A170">
            <v>724402000</v>
          </cell>
          <cell r="B170" t="str">
            <v>ארנונה ומים</v>
          </cell>
          <cell r="C170">
            <v>0</v>
          </cell>
        </row>
        <row r="171">
          <cell r="A171">
            <v>726101000</v>
          </cell>
          <cell r="B171" t="str">
            <v>ביטוח אוטובוסים חובה</v>
          </cell>
          <cell r="C171">
            <v>5827178</v>
          </cell>
        </row>
        <row r="172">
          <cell r="A172">
            <v>726201000</v>
          </cell>
          <cell r="B172" t="str">
            <v>תשלומים בגין נזקים ו</v>
          </cell>
          <cell r="C172">
            <v>815578.24</v>
          </cell>
        </row>
        <row r="173">
          <cell r="A173">
            <v>726203000</v>
          </cell>
          <cell r="B173" t="str">
            <v>תקבולים מחברות ביטוח</v>
          </cell>
          <cell r="C173">
            <v>-97336</v>
          </cell>
        </row>
        <row r="174">
          <cell r="A174">
            <v>732101000</v>
          </cell>
          <cell r="B174" t="str">
            <v>שכירות תמח"ת</v>
          </cell>
          <cell r="C174">
            <v>3891629</v>
          </cell>
        </row>
        <row r="175">
          <cell r="A175">
            <v>732102000</v>
          </cell>
          <cell r="B175" t="str">
            <v>אחזקת תחנות ומוסכים</v>
          </cell>
          <cell r="C175">
            <v>239171.66</v>
          </cell>
        </row>
        <row r="176">
          <cell r="A176">
            <v>732103000</v>
          </cell>
          <cell r="B176" t="str">
            <v>ארנונה,מים ומיסי תנו</v>
          </cell>
          <cell r="C176">
            <v>2141101.19</v>
          </cell>
        </row>
        <row r="177">
          <cell r="A177">
            <v>732105000</v>
          </cell>
          <cell r="B177" t="str">
            <v>שרות מכשירי קשר</v>
          </cell>
          <cell r="C177">
            <v>125622.06</v>
          </cell>
        </row>
        <row r="178">
          <cell r="A178">
            <v>732105100</v>
          </cell>
          <cell r="B178" t="str">
            <v>תקשורת -חמרים מתכלים</v>
          </cell>
          <cell r="C178">
            <v>1181.73</v>
          </cell>
        </row>
        <row r="179">
          <cell r="A179">
            <v>732106000</v>
          </cell>
          <cell r="B179" t="str">
            <v>שכירות ואחזקת מסופי</v>
          </cell>
          <cell r="C179">
            <v>472078.21</v>
          </cell>
        </row>
        <row r="180">
          <cell r="A180">
            <v>732201000</v>
          </cell>
          <cell r="B180" t="str">
            <v>הסעות חברים ע"י אויס</v>
          </cell>
          <cell r="C180">
            <v>2091703.3</v>
          </cell>
        </row>
        <row r="181">
          <cell r="A181">
            <v>732202000</v>
          </cell>
          <cell r="B181" t="str">
            <v>השכרת רכב מאויס</v>
          </cell>
          <cell r="C181">
            <v>315239.02</v>
          </cell>
        </row>
        <row r="182">
          <cell r="A182">
            <v>732203000</v>
          </cell>
          <cell r="B182" t="str">
            <v>הוצאות חניה</v>
          </cell>
          <cell r="C182">
            <v>-2594.4499999999998</v>
          </cell>
        </row>
        <row r="183">
          <cell r="A183">
            <v>732300000</v>
          </cell>
          <cell r="B183" t="str">
            <v>ימי עיון</v>
          </cell>
          <cell r="C183">
            <v>16896.150000000001</v>
          </cell>
        </row>
        <row r="184">
          <cell r="A184">
            <v>732301000</v>
          </cell>
          <cell r="B184" t="str">
            <v>מאמץ קייץ(השת. מקצו)</v>
          </cell>
          <cell r="C184">
            <v>271760</v>
          </cell>
        </row>
        <row r="185">
          <cell r="A185">
            <v>732302000</v>
          </cell>
          <cell r="B185" t="str">
            <v>ספרות  מקצועית</v>
          </cell>
          <cell r="C185">
            <v>42727.27</v>
          </cell>
        </row>
        <row r="186">
          <cell r="A186">
            <v>732303000</v>
          </cell>
          <cell r="B186" t="str">
            <v>הדרכה</v>
          </cell>
          <cell r="C186">
            <v>149540.54999999999</v>
          </cell>
        </row>
        <row r="187">
          <cell r="A187">
            <v>732304000</v>
          </cell>
          <cell r="B187" t="str">
            <v>הכנסות והדרכה</v>
          </cell>
          <cell r="C187">
            <v>-84248.73</v>
          </cell>
        </row>
        <row r="188">
          <cell r="A188">
            <v>732305000</v>
          </cell>
          <cell r="B188" t="str">
            <v>מאמץ חורף</v>
          </cell>
          <cell r="C188">
            <v>0</v>
          </cell>
        </row>
        <row r="189">
          <cell r="A189">
            <v>732401000</v>
          </cell>
          <cell r="B189" t="str">
            <v>עובדי חברות כ"א-סוקר</v>
          </cell>
          <cell r="C189">
            <v>140781.57</v>
          </cell>
        </row>
        <row r="190">
          <cell r="A190">
            <v>732405000</v>
          </cell>
          <cell r="B190" t="str">
            <v>אבטחת תחבורה ציבורית</v>
          </cell>
          <cell r="C190">
            <v>1817244.31</v>
          </cell>
        </row>
        <row r="191">
          <cell r="A191">
            <v>732501000</v>
          </cell>
          <cell r="B191" t="str">
            <v>רשיונות לאוטובוסים</v>
          </cell>
          <cell r="C191">
            <v>310399.09999999998</v>
          </cell>
        </row>
        <row r="192">
          <cell r="A192">
            <v>732503000</v>
          </cell>
          <cell r="B192" t="str">
            <v>רשיונות לנהגים</v>
          </cell>
          <cell r="C192">
            <v>13945</v>
          </cell>
        </row>
        <row r="193">
          <cell r="A193">
            <v>732601000</v>
          </cell>
          <cell r="B193" t="str">
            <v>הדפסת כרטיסי נסיעה</v>
          </cell>
          <cell r="C193">
            <v>284781.02</v>
          </cell>
        </row>
        <row r="194">
          <cell r="A194">
            <v>732603000</v>
          </cell>
          <cell r="B194" t="str">
            <v>קנסות מח.ביטוח</v>
          </cell>
          <cell r="C194">
            <v>13485</v>
          </cell>
        </row>
        <row r="195">
          <cell r="A195">
            <v>732701000</v>
          </cell>
          <cell r="B195" t="str">
            <v>פחת אוטובוסים</v>
          </cell>
          <cell r="C195">
            <v>0</v>
          </cell>
        </row>
        <row r="196">
          <cell r="A196">
            <v>732702000</v>
          </cell>
          <cell r="B196" t="str">
            <v>פחת מכוניות</v>
          </cell>
          <cell r="C196">
            <v>9970.7199999999993</v>
          </cell>
        </row>
        <row r="197">
          <cell r="A197">
            <v>732709000</v>
          </cell>
          <cell r="B197" t="str">
            <v>פחת אוטובוסים</v>
          </cell>
          <cell r="C197">
            <v>15244595.27</v>
          </cell>
        </row>
        <row r="198">
          <cell r="A198">
            <v>742101000</v>
          </cell>
          <cell r="B198" t="str">
            <v>מים</v>
          </cell>
          <cell r="C198">
            <v>0</v>
          </cell>
        </row>
        <row r="199">
          <cell r="A199">
            <v>742102000</v>
          </cell>
          <cell r="B199" t="str">
            <v>חשמל</v>
          </cell>
          <cell r="C199">
            <v>515951.46</v>
          </cell>
        </row>
        <row r="200">
          <cell r="A200">
            <v>742103000</v>
          </cell>
          <cell r="B200" t="str">
            <v>טלפון</v>
          </cell>
          <cell r="C200">
            <v>371293.31</v>
          </cell>
        </row>
        <row r="201">
          <cell r="A201">
            <v>742104000</v>
          </cell>
          <cell r="B201" t="str">
            <v>שכירות משרדים</v>
          </cell>
          <cell r="C201">
            <v>150757.03</v>
          </cell>
        </row>
        <row r="202">
          <cell r="A202">
            <v>742105000</v>
          </cell>
          <cell r="B202" t="str">
            <v>שכירות משרדים חב' בנ</v>
          </cell>
          <cell r="C202">
            <v>16375</v>
          </cell>
        </row>
        <row r="203">
          <cell r="A203">
            <v>742106000</v>
          </cell>
          <cell r="B203" t="str">
            <v>שמירה ובטחון</v>
          </cell>
          <cell r="C203">
            <v>1199573.01</v>
          </cell>
        </row>
        <row r="204">
          <cell r="A204">
            <v>742107000</v>
          </cell>
          <cell r="B204" t="str">
            <v>כ"א מ.אנוש-כלליים+נק</v>
          </cell>
          <cell r="C204">
            <v>87567.15</v>
          </cell>
        </row>
        <row r="205">
          <cell r="A205">
            <v>742108000</v>
          </cell>
          <cell r="B205" t="str">
            <v>רשיונות שונים</v>
          </cell>
          <cell r="C205">
            <v>99900.29</v>
          </cell>
        </row>
        <row r="206">
          <cell r="A206">
            <v>742109000</v>
          </cell>
          <cell r="B206" t="str">
            <v>העברת כספים ומיגון ק</v>
          </cell>
          <cell r="C206">
            <v>119126.07</v>
          </cell>
        </row>
        <row r="207">
          <cell r="A207">
            <v>742111000</v>
          </cell>
          <cell r="B207" t="str">
            <v>הוצ' פלאפון</v>
          </cell>
          <cell r="C207">
            <v>67322.460000000006</v>
          </cell>
        </row>
        <row r="208">
          <cell r="A208">
            <v>742112000</v>
          </cell>
          <cell r="B208" t="str">
            <v>חניה הדר דפנה</v>
          </cell>
          <cell r="C208">
            <v>44635.72</v>
          </cell>
        </row>
        <row r="209">
          <cell r="A209">
            <v>742121000</v>
          </cell>
          <cell r="B209" t="str">
            <v>ביטוח כללי</v>
          </cell>
          <cell r="C209">
            <v>541801</v>
          </cell>
        </row>
        <row r="210">
          <cell r="A210">
            <v>742125000</v>
          </cell>
          <cell r="B210" t="str">
            <v>ביטוח מחלות קשות</v>
          </cell>
          <cell r="C210">
            <v>71551.5</v>
          </cell>
        </row>
        <row r="211">
          <cell r="A211">
            <v>742126000</v>
          </cell>
          <cell r="B211" t="str">
            <v>ביטוחים שונים</v>
          </cell>
          <cell r="C211">
            <v>6473</v>
          </cell>
        </row>
        <row r="212">
          <cell r="A212">
            <v>742201000</v>
          </cell>
          <cell r="B212" t="str">
            <v>שכר רואי חשבון</v>
          </cell>
          <cell r="C212">
            <v>70537</v>
          </cell>
        </row>
        <row r="213">
          <cell r="A213">
            <v>742203000</v>
          </cell>
          <cell r="B213" t="str">
            <v>משפטיות</v>
          </cell>
          <cell r="C213">
            <v>630883.64</v>
          </cell>
        </row>
        <row r="214">
          <cell r="A214">
            <v>742204000</v>
          </cell>
          <cell r="B214" t="str">
            <v>יועצים</v>
          </cell>
          <cell r="C214">
            <v>710208.03</v>
          </cell>
        </row>
        <row r="215">
          <cell r="A215">
            <v>742205000</v>
          </cell>
          <cell r="B215" t="str">
            <v>תמחיר</v>
          </cell>
          <cell r="C215">
            <v>191803</v>
          </cell>
        </row>
        <row r="216">
          <cell r="A216">
            <v>742206000</v>
          </cell>
          <cell r="B216" t="str">
            <v>כח אדם מבקרים-תנועה</v>
          </cell>
          <cell r="C216">
            <v>252933.7</v>
          </cell>
        </row>
        <row r="217">
          <cell r="A217">
            <v>742207000</v>
          </cell>
          <cell r="B217" t="str">
            <v>שכר דח"צ</v>
          </cell>
          <cell r="C217">
            <v>82225.210000000006</v>
          </cell>
        </row>
        <row r="218">
          <cell r="A218">
            <v>742301000</v>
          </cell>
          <cell r="B218" t="str">
            <v>שיווק</v>
          </cell>
          <cell r="C218">
            <v>-21550.9</v>
          </cell>
        </row>
        <row r="219">
          <cell r="A219">
            <v>742303000</v>
          </cell>
          <cell r="B219" t="str">
            <v>פרסום מודעות עתון</v>
          </cell>
          <cell r="C219">
            <v>25269.56</v>
          </cell>
        </row>
        <row r="220">
          <cell r="A220">
            <v>742304000</v>
          </cell>
          <cell r="B220" t="str">
            <v>פרסום-דפוס-עבודות חו</v>
          </cell>
          <cell r="C220">
            <v>77475.320000000007</v>
          </cell>
        </row>
        <row r="221">
          <cell r="A221">
            <v>742304100</v>
          </cell>
          <cell r="B221" t="str">
            <v>פרסום-דפוס-חמרים ואח</v>
          </cell>
          <cell r="C221">
            <v>25947.87</v>
          </cell>
        </row>
        <row r="222">
          <cell r="A222">
            <v>742305000</v>
          </cell>
          <cell r="B222" t="str">
            <v>פרסום</v>
          </cell>
          <cell r="C222">
            <v>196</v>
          </cell>
        </row>
        <row r="223">
          <cell r="A223">
            <v>742306000</v>
          </cell>
          <cell r="B223" t="str">
            <v>כ"א-מוקדניות מודיעין</v>
          </cell>
          <cell r="C223">
            <v>198657.8</v>
          </cell>
        </row>
        <row r="224">
          <cell r="A224">
            <v>742401000</v>
          </cell>
          <cell r="B224" t="str">
            <v>מסיבות</v>
          </cell>
          <cell r="C224">
            <v>1200</v>
          </cell>
        </row>
        <row r="225">
          <cell r="A225">
            <v>742402000</v>
          </cell>
          <cell r="B225" t="str">
            <v>ארועים</v>
          </cell>
          <cell r="C225">
            <v>808</v>
          </cell>
        </row>
        <row r="226">
          <cell r="A226">
            <v>742404000</v>
          </cell>
          <cell r="B226" t="str">
            <v>תרבות</v>
          </cell>
          <cell r="C226">
            <v>1296.5</v>
          </cell>
        </row>
        <row r="227">
          <cell r="A227">
            <v>742405000</v>
          </cell>
          <cell r="B227" t="str">
            <v>ספורט</v>
          </cell>
          <cell r="C227">
            <v>67159</v>
          </cell>
        </row>
        <row r="228">
          <cell r="A228">
            <v>742406000</v>
          </cell>
          <cell r="B228" t="str">
            <v>בריאות</v>
          </cell>
          <cell r="C228">
            <v>77717.119999999995</v>
          </cell>
        </row>
        <row r="229">
          <cell r="A229">
            <v>742407000</v>
          </cell>
          <cell r="B229" t="str">
            <v>קיטנה</v>
          </cell>
          <cell r="C229">
            <v>-666</v>
          </cell>
        </row>
        <row r="230">
          <cell r="A230">
            <v>742423000</v>
          </cell>
          <cell r="B230" t="str">
            <v>הלבשה-ביגוד קיץ (שוו</v>
          </cell>
          <cell r="C230">
            <v>2880</v>
          </cell>
        </row>
        <row r="231">
          <cell r="A231">
            <v>742424000</v>
          </cell>
          <cell r="B231" t="str">
            <v>הבראת חורף</v>
          </cell>
          <cell r="C231">
            <v>0</v>
          </cell>
        </row>
        <row r="232">
          <cell r="A232">
            <v>742425000</v>
          </cell>
          <cell r="B232" t="str">
            <v>מתנות שכירים</v>
          </cell>
          <cell r="C232">
            <v>5850</v>
          </cell>
        </row>
        <row r="233">
          <cell r="A233">
            <v>742426000</v>
          </cell>
          <cell r="B233" t="str">
            <v>מתנות לחברים</v>
          </cell>
          <cell r="C233">
            <v>5790</v>
          </cell>
        </row>
        <row r="234">
          <cell r="A234">
            <v>742427000</v>
          </cell>
          <cell r="B234" t="str">
            <v>מתנות</v>
          </cell>
          <cell r="C234">
            <v>34435</v>
          </cell>
        </row>
        <row r="235">
          <cell r="A235">
            <v>742428000</v>
          </cell>
          <cell r="B235" t="str">
            <v>יין לחג-הוצאה</v>
          </cell>
          <cell r="C235">
            <v>1000000</v>
          </cell>
        </row>
        <row r="236">
          <cell r="A236">
            <v>742501000</v>
          </cell>
          <cell r="B236" t="str">
            <v>נסיעות לחו"ל כרטיסי</v>
          </cell>
          <cell r="C236">
            <v>8822.9500000000007</v>
          </cell>
        </row>
        <row r="237">
          <cell r="A237">
            <v>742502000</v>
          </cell>
          <cell r="B237" t="str">
            <v>נסיעות לחו"ל בית מלו</v>
          </cell>
          <cell r="C237">
            <v>33151.35</v>
          </cell>
        </row>
        <row r="238">
          <cell r="A238">
            <v>742503000</v>
          </cell>
          <cell r="B238" t="str">
            <v>נסיעות לחו"ל-אשל</v>
          </cell>
          <cell r="C238">
            <v>27433.599999999999</v>
          </cell>
        </row>
        <row r="239">
          <cell r="A239">
            <v>742504000</v>
          </cell>
          <cell r="B239" t="str">
            <v>נסיעות לחו"ל-אחר</v>
          </cell>
          <cell r="C239">
            <v>27235.29</v>
          </cell>
        </row>
        <row r="240">
          <cell r="A240">
            <v>742510000</v>
          </cell>
          <cell r="B240" t="str">
            <v>נסיעות וחניה</v>
          </cell>
          <cell r="C240">
            <v>10455.65</v>
          </cell>
        </row>
        <row r="241">
          <cell r="A241">
            <v>742520000</v>
          </cell>
          <cell r="B241" t="str">
            <v>נסיעות חופשיות עובדי</v>
          </cell>
          <cell r="C241">
            <v>163358.21</v>
          </cell>
        </row>
        <row r="242">
          <cell r="A242">
            <v>742531000</v>
          </cell>
          <cell r="B242" t="str">
            <v>הוצאות רכב פרטי</v>
          </cell>
          <cell r="C242">
            <v>88794.3</v>
          </cell>
        </row>
        <row r="243">
          <cell r="A243">
            <v>742532000</v>
          </cell>
          <cell r="B243" t="str">
            <v>הוצ' שכירות רכב פרטי</v>
          </cell>
          <cell r="C243">
            <v>326023.3</v>
          </cell>
        </row>
        <row r="244">
          <cell r="A244">
            <v>742601000</v>
          </cell>
          <cell r="B244" t="str">
            <v>צרכי משרד</v>
          </cell>
          <cell r="C244">
            <v>72158.3</v>
          </cell>
        </row>
        <row r="245">
          <cell r="A245">
            <v>742602000</v>
          </cell>
          <cell r="B245" t="str">
            <v>דאר</v>
          </cell>
          <cell r="C245">
            <v>50884.2</v>
          </cell>
        </row>
        <row r="246">
          <cell r="A246">
            <v>742603000</v>
          </cell>
          <cell r="B246" t="str">
            <v>שרותי מחשב-אחזקת תכנ</v>
          </cell>
          <cell r="C246">
            <v>274626.78000000003</v>
          </cell>
        </row>
        <row r="247">
          <cell r="A247">
            <v>742603100</v>
          </cell>
          <cell r="B247" t="str">
            <v>שרותי מחשב - אחזקת ח</v>
          </cell>
          <cell r="C247">
            <v>55671.95</v>
          </cell>
        </row>
        <row r="248">
          <cell r="A248">
            <v>742603200</v>
          </cell>
          <cell r="B248" t="str">
            <v>מחשב - חמרים מתכלים</v>
          </cell>
          <cell r="C248">
            <v>41251.42</v>
          </cell>
        </row>
        <row r="249">
          <cell r="A249">
            <v>742604000</v>
          </cell>
          <cell r="B249" t="str">
            <v>ארכיון</v>
          </cell>
          <cell r="C249">
            <v>0</v>
          </cell>
        </row>
        <row r="250">
          <cell r="A250">
            <v>742702000</v>
          </cell>
          <cell r="B250" t="str">
            <v>כיבודים</v>
          </cell>
          <cell r="C250">
            <v>89385.22</v>
          </cell>
        </row>
        <row r="251">
          <cell r="A251">
            <v>742703000</v>
          </cell>
          <cell r="B251" t="str">
            <v>אסיפות וישיבות</v>
          </cell>
          <cell r="C251">
            <v>97.21</v>
          </cell>
        </row>
        <row r="252">
          <cell r="A252">
            <v>742801000</v>
          </cell>
          <cell r="B252" t="str">
            <v>הוצ' פחת נדל"ן</v>
          </cell>
          <cell r="C252">
            <v>419811.74</v>
          </cell>
        </row>
        <row r="253">
          <cell r="A253">
            <v>742802000</v>
          </cell>
          <cell r="B253" t="str">
            <v>הוצ' פחת מטלטלין ושו</v>
          </cell>
          <cell r="C253">
            <v>214995.92</v>
          </cell>
        </row>
        <row r="254">
          <cell r="A254">
            <v>742803000</v>
          </cell>
          <cell r="B254" t="str">
            <v>הוצ' פחת מחשב</v>
          </cell>
          <cell r="C254">
            <v>727235.57</v>
          </cell>
        </row>
        <row r="255">
          <cell r="A255">
            <v>742901000</v>
          </cell>
          <cell r="B255" t="str">
            <v>הוצ' חובות אבודים</v>
          </cell>
          <cell r="C255">
            <v>6140</v>
          </cell>
        </row>
        <row r="256">
          <cell r="A256">
            <v>742902000</v>
          </cell>
          <cell r="B256" t="str">
            <v>תרומות</v>
          </cell>
          <cell r="C256">
            <v>8948</v>
          </cell>
        </row>
        <row r="257">
          <cell r="A257">
            <v>742903000</v>
          </cell>
          <cell r="B257" t="str">
            <v>קנסות למוסדות ממשלתי</v>
          </cell>
          <cell r="C257">
            <v>0</v>
          </cell>
        </row>
        <row r="258">
          <cell r="A258">
            <v>742904000</v>
          </cell>
          <cell r="B258" t="str">
            <v>ביטולי יתרות</v>
          </cell>
          <cell r="C258">
            <v>10.86</v>
          </cell>
        </row>
        <row r="259">
          <cell r="A259">
            <v>742906000</v>
          </cell>
          <cell r="B259" t="str">
            <v>החזר שירותים אמד</v>
          </cell>
          <cell r="C259">
            <v>-255000</v>
          </cell>
        </row>
        <row r="260">
          <cell r="A260">
            <v>742907000</v>
          </cell>
          <cell r="B260" t="str">
            <v>הכנסות מקנסות עובדים</v>
          </cell>
          <cell r="C260">
            <v>-50363.62</v>
          </cell>
        </row>
        <row r="261">
          <cell r="A261">
            <v>752010000</v>
          </cell>
          <cell r="B261" t="str">
            <v>ריבית ועמלות בנקים</v>
          </cell>
          <cell r="C261">
            <v>210385.48</v>
          </cell>
        </row>
        <row r="262">
          <cell r="A262">
            <v>752020000</v>
          </cell>
          <cell r="B262" t="str">
            <v xml:space="preserve"> ריבית חברות בנות</v>
          </cell>
          <cell r="C262">
            <v>365544.3</v>
          </cell>
        </row>
        <row r="263">
          <cell r="A263">
            <v>752030000</v>
          </cell>
          <cell r="B263" t="str">
            <v>ריבית לאחרים-עם מע"מ</v>
          </cell>
          <cell r="C263">
            <v>0</v>
          </cell>
        </row>
        <row r="264">
          <cell r="A264">
            <v>752410000</v>
          </cell>
          <cell r="B264" t="str">
            <v>ריבית הלוואות ז"ק</v>
          </cell>
          <cell r="C264">
            <v>757856.98</v>
          </cell>
        </row>
        <row r="265">
          <cell r="A265">
            <v>752500000</v>
          </cell>
          <cell r="B265" t="str">
            <v>הצמדת קרן הלו. ז"א</v>
          </cell>
          <cell r="C265">
            <v>211290.39</v>
          </cell>
        </row>
        <row r="266">
          <cell r="A266">
            <v>752510000</v>
          </cell>
          <cell r="B266" t="str">
            <v>ריבית הלוואות ז"א</v>
          </cell>
          <cell r="C266">
            <v>2153728.13</v>
          </cell>
        </row>
        <row r="267">
          <cell r="A267">
            <v>752520000</v>
          </cell>
          <cell r="B267" t="str">
            <v>ריבית הלו. שינוי מיב</v>
          </cell>
          <cell r="C267">
            <v>9748420.2599999998</v>
          </cell>
        </row>
        <row r="268">
          <cell r="A268">
            <v>752710000</v>
          </cell>
          <cell r="B268" t="str">
            <v>ריבית מ.ה - ניכויים</v>
          </cell>
          <cell r="C268">
            <v>587703</v>
          </cell>
        </row>
        <row r="269">
          <cell r="A269">
            <v>752800000</v>
          </cell>
          <cell r="B269" t="str">
            <v>ריבית מס הכנסה חברה</v>
          </cell>
          <cell r="C269">
            <v>-107641</v>
          </cell>
        </row>
        <row r="270">
          <cell r="A270">
            <v>752810000</v>
          </cell>
          <cell r="B270" t="str">
            <v>הוצ. לגורניצקי בגי מ</v>
          </cell>
          <cell r="C270">
            <v>44644</v>
          </cell>
        </row>
        <row r="271">
          <cell r="A271">
            <v>752900000</v>
          </cell>
          <cell r="B271" t="str">
            <v>שערוך הלוואות ז"ק</v>
          </cell>
          <cell r="C271">
            <v>6465.59</v>
          </cell>
        </row>
        <row r="272">
          <cell r="A272">
            <v>752910000</v>
          </cell>
          <cell r="B272" t="str">
            <v>שערוך הלוואות ז"א</v>
          </cell>
          <cell r="C272">
            <v>-296321.71000000002</v>
          </cell>
        </row>
        <row r="273">
          <cell r="A273">
            <v>752920000</v>
          </cell>
          <cell r="B273" t="str">
            <v>שערוך בנקים במט"ח</v>
          </cell>
          <cell r="C273">
            <v>-2471.62</v>
          </cell>
        </row>
        <row r="274">
          <cell r="A274">
            <v>752930000</v>
          </cell>
          <cell r="B274" t="str">
            <v>שערוך ספקי חו"ל</v>
          </cell>
          <cell r="C274">
            <v>-82849.710000000006</v>
          </cell>
        </row>
        <row r="275">
          <cell r="A275">
            <v>754100000</v>
          </cell>
          <cell r="B275" t="str">
            <v>הכנסות ריבית מבנקים</v>
          </cell>
          <cell r="C275">
            <v>-6083.68</v>
          </cell>
        </row>
        <row r="276">
          <cell r="A276">
            <v>754200000</v>
          </cell>
          <cell r="B276" t="str">
            <v>ריבית מפקדונות לז"ק</v>
          </cell>
          <cell r="C276">
            <v>228662.41</v>
          </cell>
        </row>
        <row r="277">
          <cell r="A277">
            <v>754210000</v>
          </cell>
          <cell r="B277" t="str">
            <v>ריבית פקדון שינוי מב</v>
          </cell>
          <cell r="C277">
            <v>-1094962.1399999999</v>
          </cell>
        </row>
        <row r="278">
          <cell r="A278">
            <v>754300000</v>
          </cell>
          <cell r="B278" t="str">
            <v>ריבית מאחרים עם מע"מ</v>
          </cell>
          <cell r="C278">
            <v>-1211.6199999999999</v>
          </cell>
        </row>
        <row r="279">
          <cell r="A279">
            <v>754400000</v>
          </cell>
          <cell r="B279" t="str">
            <v>ריבית מאחרים ללא מע"</v>
          </cell>
          <cell r="C279">
            <v>-41</v>
          </cell>
        </row>
        <row r="280">
          <cell r="A280">
            <v>754900000</v>
          </cell>
          <cell r="B280" t="str">
            <v>הכנ.מקנס.לעוב.עם מע"</v>
          </cell>
          <cell r="C280">
            <v>-3551.41</v>
          </cell>
        </row>
        <row r="281">
          <cell r="A281">
            <v>754910000</v>
          </cell>
          <cell r="B281" t="str">
            <v xml:space="preserve"> ריבית מחברות בנות</v>
          </cell>
          <cell r="C281">
            <v>-80000</v>
          </cell>
        </row>
        <row r="282">
          <cell r="A282">
            <v>756410000</v>
          </cell>
          <cell r="B282" t="str">
            <v>שחיקה של ספקי חו"ל</v>
          </cell>
          <cell r="C282">
            <v>-1754.7</v>
          </cell>
        </row>
        <row r="283">
          <cell r="A283">
            <v>762010000</v>
          </cell>
          <cell r="B283" t="str">
            <v>תמורה ממכירת אוטובוס</v>
          </cell>
          <cell r="C283">
            <v>0</v>
          </cell>
        </row>
        <row r="284">
          <cell r="A284">
            <v>762030000</v>
          </cell>
          <cell r="B284" t="str">
            <v>רווח ממימוש רכוש קבו</v>
          </cell>
          <cell r="C284">
            <v>1693.66</v>
          </cell>
        </row>
        <row r="285">
          <cell r="A285">
            <v>762070000</v>
          </cell>
          <cell r="B285" t="str">
            <v>רווח הון מגריעת אוטו</v>
          </cell>
          <cell r="C285">
            <v>1481714.32</v>
          </cell>
        </row>
        <row r="286">
          <cell r="A286">
            <v>762090000</v>
          </cell>
          <cell r="B286" t="str">
            <v>רווח  מממוש השקעה</v>
          </cell>
          <cell r="C286">
            <v>0</v>
          </cell>
        </row>
        <row r="287">
          <cell r="A287">
            <v>762100000</v>
          </cell>
          <cell r="B287" t="str">
            <v>הפרשה לירידת ערך</v>
          </cell>
          <cell r="C287">
            <v>30776.99</v>
          </cell>
        </row>
        <row r="288">
          <cell r="A288">
            <v>762110000</v>
          </cell>
          <cell r="B288" t="str">
            <v>הפסד ממכ. מניות אמד</v>
          </cell>
          <cell r="C288">
            <v>0</v>
          </cell>
        </row>
        <row r="289">
          <cell r="A289">
            <v>799100000</v>
          </cell>
          <cell r="B289" t="str">
            <v>נגדי להצטידות אוטובו</v>
          </cell>
          <cell r="C289">
            <v>0</v>
          </cell>
        </row>
        <row r="290">
          <cell r="A290">
            <v>812980121</v>
          </cell>
          <cell r="B290" t="str">
            <v>חן 25240 אלסינט-ני"ע</v>
          </cell>
          <cell r="C290">
            <v>707.05</v>
          </cell>
        </row>
        <row r="291">
          <cell r="A291">
            <v>812999999</v>
          </cell>
          <cell r="B291" t="str">
            <v>חו"ז חברים בניהול "ד</v>
          </cell>
          <cell r="C291">
            <v>-707.05</v>
          </cell>
        </row>
        <row r="292">
          <cell r="A292">
            <v>882010000</v>
          </cell>
          <cell r="B292" t="str">
            <v>עלות מנ.אמד בידי חבר</v>
          </cell>
          <cell r="C292">
            <v>-84292.34</v>
          </cell>
        </row>
        <row r="293">
          <cell r="A293">
            <v>884020000</v>
          </cell>
          <cell r="B293" t="str">
            <v>דן בגין רכישת מניות</v>
          </cell>
          <cell r="C293">
            <v>5187807</v>
          </cell>
        </row>
        <row r="294">
          <cell r="A294">
            <v>884040000</v>
          </cell>
          <cell r="B294" t="str">
            <v>ר.הון ממכ.מנ.אמד חבר</v>
          </cell>
          <cell r="C294">
            <v>-5103514.66</v>
          </cell>
        </row>
      </sheetData>
      <sheetData sheetId="3" refreshError="1">
        <row r="3">
          <cell r="A3" t="str">
            <v xml:space="preserve">שורה/מספר  </v>
          </cell>
          <cell r="B3" t="str">
            <v xml:space="preserve">תאור/כרטיס  </v>
          </cell>
          <cell r="C3" t="str">
            <v xml:space="preserve">נטו 1-3.05 </v>
          </cell>
        </row>
        <row r="4">
          <cell r="A4">
            <v>602110000</v>
          </cell>
          <cell r="B4" t="str">
            <v>פדיון כרטיסים רגילים</v>
          </cell>
          <cell r="C4">
            <v>-42353883.740000002</v>
          </cell>
        </row>
        <row r="5">
          <cell r="A5">
            <v>602121000</v>
          </cell>
          <cell r="B5" t="str">
            <v>נסיעות משרד הבטחון</v>
          </cell>
          <cell r="C5">
            <v>-8629376.9299999997</v>
          </cell>
        </row>
        <row r="6">
          <cell r="A6">
            <v>602131000</v>
          </cell>
          <cell r="B6" t="str">
            <v>הכנסות מהסעות בהסדר</v>
          </cell>
          <cell r="C6">
            <v>-4733.33</v>
          </cell>
        </row>
        <row r="7">
          <cell r="A7">
            <v>602151000</v>
          </cell>
          <cell r="B7" t="str">
            <v>משרד הבטחון-שוברי צה</v>
          </cell>
          <cell r="C7">
            <v>14743.59</v>
          </cell>
        </row>
        <row r="8">
          <cell r="A8">
            <v>602210000</v>
          </cell>
          <cell r="B8" t="str">
            <v>מפדיון כרטיסיות</v>
          </cell>
          <cell r="C8">
            <v>-102730618.93000001</v>
          </cell>
        </row>
        <row r="9">
          <cell r="A9">
            <v>602230000</v>
          </cell>
          <cell r="B9" t="str">
            <v>נסיעות ממשטרה</v>
          </cell>
          <cell r="C9">
            <v>-923005.64</v>
          </cell>
        </row>
        <row r="10">
          <cell r="A10">
            <v>602400000</v>
          </cell>
          <cell r="B10" t="str">
            <v>מפרעות לתיק חברים</v>
          </cell>
          <cell r="C10">
            <v>-107662.85</v>
          </cell>
        </row>
        <row r="11">
          <cell r="A11">
            <v>602500000</v>
          </cell>
          <cell r="B11" t="str">
            <v>מפרעות לתיק שכירים</v>
          </cell>
          <cell r="C11">
            <v>71856.2</v>
          </cell>
        </row>
        <row r="12">
          <cell r="A12">
            <v>602610000</v>
          </cell>
          <cell r="B12" t="str">
            <v>השמדת כרטיסים</v>
          </cell>
          <cell r="C12">
            <v>39732276.210000001</v>
          </cell>
        </row>
        <row r="13">
          <cell r="A13">
            <v>602700000</v>
          </cell>
          <cell r="B13" t="str">
            <v>הוצאות בקורת - מכירה</v>
          </cell>
          <cell r="C13">
            <v>716.58</v>
          </cell>
        </row>
        <row r="14">
          <cell r="A14">
            <v>602900000</v>
          </cell>
          <cell r="B14" t="str">
            <v>חודשי-חופשי אגד-דן</v>
          </cell>
          <cell r="C14">
            <v>-399028.5</v>
          </cell>
        </row>
        <row r="15">
          <cell r="A15">
            <v>602910000</v>
          </cell>
          <cell r="B15" t="str">
            <v>חודשי חופשי משותף קו</v>
          </cell>
          <cell r="C15">
            <v>-12591.45</v>
          </cell>
        </row>
        <row r="16">
          <cell r="A16">
            <v>604010000</v>
          </cell>
          <cell r="B16" t="str">
            <v>מנקו "לנהגים"</v>
          </cell>
          <cell r="C16">
            <v>2612876.5</v>
          </cell>
        </row>
        <row r="17">
          <cell r="A17">
            <v>604020000</v>
          </cell>
          <cell r="B17" t="str">
            <v>מנקו ל"קופאים"</v>
          </cell>
          <cell r="C17">
            <v>150735.91</v>
          </cell>
        </row>
        <row r="18">
          <cell r="A18">
            <v>604040000</v>
          </cell>
          <cell r="B18" t="str">
            <v>הנחות והחזרות</v>
          </cell>
          <cell r="C18">
            <v>113805.59</v>
          </cell>
        </row>
        <row r="19">
          <cell r="A19">
            <v>606010000</v>
          </cell>
          <cell r="B19" t="str">
            <v>נסיעות דרך מח' תנועה</v>
          </cell>
          <cell r="C19">
            <v>-17125.13</v>
          </cell>
        </row>
        <row r="20">
          <cell r="A20">
            <v>606020000</v>
          </cell>
          <cell r="B20" t="str">
            <v>הסעות משרד הבטחון</v>
          </cell>
          <cell r="C20">
            <v>0.04</v>
          </cell>
        </row>
        <row r="21">
          <cell r="A21">
            <v>606030000</v>
          </cell>
          <cell r="B21" t="str">
            <v>הסעות מ.הביטחון-אילת</v>
          </cell>
          <cell r="C21">
            <v>0</v>
          </cell>
        </row>
        <row r="22">
          <cell r="A22">
            <v>612010000</v>
          </cell>
          <cell r="B22" t="str">
            <v>הכנסות מפרסום</v>
          </cell>
          <cell r="C22">
            <v>-631849.43000000005</v>
          </cell>
        </row>
        <row r="23">
          <cell r="A23">
            <v>612030000</v>
          </cell>
          <cell r="B23" t="str">
            <v>מכירת חלפים משומשים</v>
          </cell>
          <cell r="C23">
            <v>-58264.74</v>
          </cell>
        </row>
        <row r="24">
          <cell r="A24">
            <v>612040000</v>
          </cell>
          <cell r="B24" t="str">
            <v>הכנסות משרותי מוסך ל</v>
          </cell>
          <cell r="C24">
            <v>-535192</v>
          </cell>
        </row>
        <row r="25">
          <cell r="A25">
            <v>612050000</v>
          </cell>
          <cell r="B25" t="str">
            <v>הכנסות שונות</v>
          </cell>
          <cell r="C25">
            <v>-51244.87</v>
          </cell>
        </row>
        <row r="26">
          <cell r="A26">
            <v>612060000</v>
          </cell>
          <cell r="B26" t="str">
            <v>הכנסות משכר דירה</v>
          </cell>
          <cell r="C26">
            <v>-20684.71</v>
          </cell>
        </row>
        <row r="27">
          <cell r="A27">
            <v>612100000</v>
          </cell>
          <cell r="B27" t="str">
            <v>הכנסות מהשכרת אוטובו</v>
          </cell>
          <cell r="C27">
            <v>-42500</v>
          </cell>
        </row>
        <row r="28">
          <cell r="A28">
            <v>622010000</v>
          </cell>
          <cell r="B28" t="str">
            <v>דמי ניהול מחברות בנו</v>
          </cell>
          <cell r="C28">
            <v>-42831.11</v>
          </cell>
        </row>
        <row r="29">
          <cell r="A29">
            <v>622020000</v>
          </cell>
          <cell r="B29" t="str">
            <v>דמי ניהול ממטרו דן</v>
          </cell>
          <cell r="C29">
            <v>-15000</v>
          </cell>
        </row>
        <row r="30">
          <cell r="A30">
            <v>632010000</v>
          </cell>
          <cell r="B30" t="str">
            <v>סובסידיה בגין הנחות</v>
          </cell>
          <cell r="C30">
            <v>-36329145</v>
          </cell>
        </row>
        <row r="31">
          <cell r="A31">
            <v>632011000</v>
          </cell>
          <cell r="B31" t="str">
            <v>סובסידיה תפעולית</v>
          </cell>
          <cell r="C31">
            <v>-18719697</v>
          </cell>
        </row>
        <row r="32">
          <cell r="A32">
            <v>632012000</v>
          </cell>
          <cell r="B32" t="str">
            <v>סובסידיה בגין אוטובו</v>
          </cell>
          <cell r="C32">
            <v>-645673</v>
          </cell>
        </row>
        <row r="33">
          <cell r="A33">
            <v>632030000</v>
          </cell>
          <cell r="B33" t="str">
            <v>סובסידיה קרן הצטיידו</v>
          </cell>
          <cell r="C33">
            <v>-22271946</v>
          </cell>
        </row>
        <row r="34">
          <cell r="A34">
            <v>702010000</v>
          </cell>
          <cell r="B34" t="str">
            <v>משכורת חודשית</v>
          </cell>
          <cell r="C34">
            <v>11623071.91</v>
          </cell>
        </row>
        <row r="35">
          <cell r="A35">
            <v>702011000</v>
          </cell>
          <cell r="B35" t="str">
            <v>השלמת תמורה להון</v>
          </cell>
          <cell r="C35">
            <v>871236.44</v>
          </cell>
        </row>
        <row r="36">
          <cell r="A36">
            <v>702012000</v>
          </cell>
          <cell r="B36" t="str">
            <v>גילום  תמורה להון</v>
          </cell>
          <cell r="C36">
            <v>745715.71</v>
          </cell>
        </row>
        <row r="37">
          <cell r="A37">
            <v>702020000</v>
          </cell>
          <cell r="B37" t="str">
            <v>שעות נוספות</v>
          </cell>
          <cell r="C37">
            <v>4758090.87</v>
          </cell>
        </row>
        <row r="38">
          <cell r="A38">
            <v>702030000</v>
          </cell>
          <cell r="B38" t="str">
            <v>פרמיה לנהגים</v>
          </cell>
          <cell r="C38">
            <v>2459856.21</v>
          </cell>
        </row>
        <row r="39">
          <cell r="A39">
            <v>702040000</v>
          </cell>
          <cell r="B39" t="str">
            <v>משכורת י"ג</v>
          </cell>
          <cell r="C39">
            <v>23152.799999999999</v>
          </cell>
        </row>
        <row r="40">
          <cell r="A40">
            <v>702060000</v>
          </cell>
          <cell r="B40" t="str">
            <v>אחזקת רכב</v>
          </cell>
          <cell r="C40">
            <v>150648.09</v>
          </cell>
        </row>
        <row r="41">
          <cell r="A41">
            <v>702080000</v>
          </cell>
          <cell r="B41" t="str">
            <v>הפרשה למשכורת 13</v>
          </cell>
          <cell r="C41">
            <v>856224.86</v>
          </cell>
        </row>
        <row r="42">
          <cell r="A42">
            <v>702100000</v>
          </cell>
          <cell r="B42" t="str">
            <v>תשלום טלפון</v>
          </cell>
          <cell r="C42">
            <v>52687.24</v>
          </cell>
        </row>
        <row r="43">
          <cell r="A43">
            <v>702110000</v>
          </cell>
          <cell r="B43" t="str">
            <v>שווי ביטוח מחלות קשו</v>
          </cell>
          <cell r="C43">
            <v>45700</v>
          </cell>
        </row>
        <row r="44">
          <cell r="A44">
            <v>702120000</v>
          </cell>
          <cell r="B44" t="str">
            <v>שווי ביטוח בריאות</v>
          </cell>
          <cell r="C44">
            <v>28380</v>
          </cell>
        </row>
        <row r="45">
          <cell r="A45">
            <v>702130000</v>
          </cell>
          <cell r="B45" t="str">
            <v>הוצאות קשישון</v>
          </cell>
          <cell r="C45">
            <v>258658.37</v>
          </cell>
        </row>
        <row r="46">
          <cell r="A46">
            <v>702240000</v>
          </cell>
          <cell r="B46" t="str">
            <v>שווי רכב הנהלה</v>
          </cell>
          <cell r="C46">
            <v>242207.58</v>
          </cell>
        </row>
        <row r="47">
          <cell r="A47">
            <v>702250000</v>
          </cell>
          <cell r="B47" t="str">
            <v>גילום טלפון</v>
          </cell>
          <cell r="C47">
            <v>65927.63</v>
          </cell>
        </row>
        <row r="48">
          <cell r="A48">
            <v>702290000</v>
          </cell>
          <cell r="B48" t="str">
            <v>שווי מנקו קופאים</v>
          </cell>
          <cell r="C48">
            <v>39576.33</v>
          </cell>
        </row>
        <row r="49">
          <cell r="A49">
            <v>702300000</v>
          </cell>
          <cell r="B49" t="str">
            <v>זקיפות שווי חברים</v>
          </cell>
          <cell r="C49">
            <v>-1178980.9099999999</v>
          </cell>
        </row>
        <row r="50">
          <cell r="A50">
            <v>702310000</v>
          </cell>
          <cell r="B50" t="str">
            <v>שווי כרטיס נסיעה חופ</v>
          </cell>
          <cell r="C50">
            <v>258568.5</v>
          </cell>
        </row>
        <row r="51">
          <cell r="A51">
            <v>702330000</v>
          </cell>
          <cell r="B51" t="str">
            <v>שווי ביגוד</v>
          </cell>
          <cell r="C51">
            <v>-1080</v>
          </cell>
        </row>
        <row r="52">
          <cell r="A52">
            <v>702340000</v>
          </cell>
          <cell r="B52" t="str">
            <v>שווי מנקו לגילום</v>
          </cell>
          <cell r="C52">
            <v>224028.69</v>
          </cell>
        </row>
        <row r="53">
          <cell r="A53">
            <v>702350000</v>
          </cell>
          <cell r="B53" t="str">
            <v>שווי מאמץ קיץ חברים</v>
          </cell>
          <cell r="C53">
            <v>132167</v>
          </cell>
        </row>
        <row r="54">
          <cell r="A54">
            <v>702360000</v>
          </cell>
          <cell r="B54" t="str">
            <v>שווי טלפון נייד</v>
          </cell>
          <cell r="C54">
            <v>12729</v>
          </cell>
        </row>
        <row r="55">
          <cell r="A55">
            <v>702400000</v>
          </cell>
          <cell r="B55" t="str">
            <v>מס בגין פיצויים מחבר</v>
          </cell>
          <cell r="C55">
            <v>339184</v>
          </cell>
        </row>
        <row r="56">
          <cell r="A56">
            <v>703010000</v>
          </cell>
          <cell r="B56" t="str">
            <v>השאלת עובדים לחברה ה</v>
          </cell>
          <cell r="C56">
            <v>-125014</v>
          </cell>
        </row>
        <row r="57">
          <cell r="A57">
            <v>703020000</v>
          </cell>
          <cell r="B57" t="str">
            <v>השאלת עובדי חוץ</v>
          </cell>
          <cell r="C57">
            <v>-10500</v>
          </cell>
        </row>
        <row r="58">
          <cell r="A58">
            <v>703030000</v>
          </cell>
          <cell r="B58" t="str">
            <v>תגמולי מילואים-חברים</v>
          </cell>
          <cell r="C58">
            <v>-104283</v>
          </cell>
        </row>
        <row r="59">
          <cell r="A59">
            <v>703100000</v>
          </cell>
          <cell r="B59" t="str">
            <v>פנסיית נכות ע"ח דן</v>
          </cell>
          <cell r="C59">
            <v>258426.1</v>
          </cell>
        </row>
        <row r="60">
          <cell r="A60">
            <v>703120000</v>
          </cell>
          <cell r="B60" t="str">
            <v>עתון פנסיונרים ע"ח "</v>
          </cell>
          <cell r="C60">
            <v>892525.98</v>
          </cell>
        </row>
        <row r="61">
          <cell r="A61">
            <v>703150000</v>
          </cell>
          <cell r="B61" t="str">
            <v>קדם פרישה 2004-2003</v>
          </cell>
          <cell r="C61">
            <v>2360392.33</v>
          </cell>
        </row>
        <row r="62">
          <cell r="A62">
            <v>703160000</v>
          </cell>
          <cell r="B62" t="str">
            <v>שווי וגילום הפרשה לפ</v>
          </cell>
          <cell r="C62">
            <v>262108.35</v>
          </cell>
        </row>
        <row r="63">
          <cell r="A63">
            <v>703170000</v>
          </cell>
          <cell r="B63" t="str">
            <v>קדם פרישה 2005</v>
          </cell>
          <cell r="C63">
            <v>215581.15</v>
          </cell>
        </row>
        <row r="64">
          <cell r="A64">
            <v>703200000</v>
          </cell>
          <cell r="B64" t="str">
            <v>טלפון חברים</v>
          </cell>
          <cell r="C64">
            <v>12993.44</v>
          </cell>
        </row>
        <row r="65">
          <cell r="A65">
            <v>703300000</v>
          </cell>
          <cell r="B65" t="str">
            <v>זקיפות שווי פנסיונרי</v>
          </cell>
          <cell r="C65">
            <v>-177048.02</v>
          </cell>
        </row>
        <row r="66">
          <cell r="A66">
            <v>704010000</v>
          </cell>
          <cell r="B66" t="str">
            <v>משכורת חודשית</v>
          </cell>
          <cell r="C66">
            <v>19637023.030000001</v>
          </cell>
        </row>
        <row r="67">
          <cell r="A67">
            <v>704013000</v>
          </cell>
          <cell r="B67" t="str">
            <v>תגמול שעות</v>
          </cell>
          <cell r="C67">
            <v>76350</v>
          </cell>
        </row>
        <row r="68">
          <cell r="A68">
            <v>704020000</v>
          </cell>
          <cell r="B68" t="str">
            <v>שעות נוספות</v>
          </cell>
          <cell r="C68">
            <v>9821463.9100000001</v>
          </cell>
        </row>
        <row r="69">
          <cell r="A69">
            <v>704030000</v>
          </cell>
          <cell r="B69" t="str">
            <v>פרמיה לנהגים</v>
          </cell>
          <cell r="C69">
            <v>4560703.62</v>
          </cell>
        </row>
        <row r="70">
          <cell r="A70">
            <v>704060000</v>
          </cell>
          <cell r="B70" t="str">
            <v>אחזקת רכב</v>
          </cell>
          <cell r="C70">
            <v>72250.42</v>
          </cell>
        </row>
        <row r="71">
          <cell r="A71">
            <v>704080000</v>
          </cell>
          <cell r="B71" t="str">
            <v>הפרשה למשכורת 13 שכי</v>
          </cell>
          <cell r="C71">
            <v>941988.62</v>
          </cell>
        </row>
        <row r="72">
          <cell r="A72">
            <v>704090000</v>
          </cell>
          <cell r="B72" t="str">
            <v>הוצאות קשישון שכירים</v>
          </cell>
          <cell r="C72">
            <v>432755.67</v>
          </cell>
        </row>
        <row r="73">
          <cell r="A73">
            <v>704100000</v>
          </cell>
          <cell r="B73" t="str">
            <v>תשלום טלפון</v>
          </cell>
          <cell r="C73">
            <v>7324.25</v>
          </cell>
        </row>
        <row r="74">
          <cell r="A74">
            <v>704101000</v>
          </cell>
          <cell r="B74" t="str">
            <v>הוצאות שכר מיוחדים</v>
          </cell>
          <cell r="C74">
            <v>1170198.6299999999</v>
          </cell>
        </row>
        <row r="75">
          <cell r="A75">
            <v>704120000</v>
          </cell>
          <cell r="B75" t="str">
            <v>שווי וגילום מס מיוחד</v>
          </cell>
          <cell r="C75">
            <v>-101905.52</v>
          </cell>
        </row>
        <row r="76">
          <cell r="A76">
            <v>704122000</v>
          </cell>
          <cell r="B76" t="str">
            <v>רכב - גילום מס</v>
          </cell>
          <cell r="C76">
            <v>64816.63</v>
          </cell>
        </row>
        <row r="77">
          <cell r="A77">
            <v>704122100</v>
          </cell>
          <cell r="B77" t="str">
            <v>שווי טלפון נייד</v>
          </cell>
          <cell r="C77">
            <v>1346</v>
          </cell>
        </row>
        <row r="78">
          <cell r="A78">
            <v>704123000</v>
          </cell>
          <cell r="B78" t="str">
            <v>ביטוח שיניים - גילום</v>
          </cell>
          <cell r="C78">
            <v>246.84</v>
          </cell>
        </row>
        <row r="79">
          <cell r="A79">
            <v>704124000</v>
          </cell>
          <cell r="B79" t="str">
            <v>שווי כרטיס נסיעה חופ</v>
          </cell>
          <cell r="C79">
            <v>2403.7800000000002</v>
          </cell>
        </row>
        <row r="80">
          <cell r="A80">
            <v>704126000</v>
          </cell>
          <cell r="B80" t="str">
            <v>שווי קיטנה ואירועים-</v>
          </cell>
          <cell r="C80">
            <v>1000</v>
          </cell>
        </row>
        <row r="81">
          <cell r="A81">
            <v>704128000</v>
          </cell>
          <cell r="B81" t="str">
            <v>שווי+גילום טלפון מיו</v>
          </cell>
          <cell r="C81">
            <v>9034.39</v>
          </cell>
        </row>
        <row r="82">
          <cell r="A82">
            <v>704130000</v>
          </cell>
          <cell r="B82" t="str">
            <v>שווי רכב מעודה</v>
          </cell>
          <cell r="C82">
            <v>2970</v>
          </cell>
        </row>
        <row r="83">
          <cell r="A83">
            <v>704131000</v>
          </cell>
          <cell r="B83" t="str">
            <v>זקיפות שווי מעודה</v>
          </cell>
          <cell r="C83">
            <v>-2970</v>
          </cell>
        </row>
        <row r="84">
          <cell r="A84">
            <v>704230000</v>
          </cell>
          <cell r="B84" t="str">
            <v>מתנת יום הולדת-גילום</v>
          </cell>
          <cell r="C84">
            <v>-176.8</v>
          </cell>
        </row>
        <row r="85">
          <cell r="A85">
            <v>704240000</v>
          </cell>
          <cell r="B85" t="str">
            <v>שווי רכב</v>
          </cell>
          <cell r="C85">
            <v>3960</v>
          </cell>
        </row>
        <row r="86">
          <cell r="A86">
            <v>704250000</v>
          </cell>
          <cell r="B86" t="str">
            <v>גילום טלפון</v>
          </cell>
          <cell r="C86">
            <v>6440.08</v>
          </cell>
        </row>
        <row r="87">
          <cell r="A87">
            <v>704290000</v>
          </cell>
          <cell r="B87" t="str">
            <v>שווי מנקו קופאים</v>
          </cell>
          <cell r="C87">
            <v>7019</v>
          </cell>
        </row>
        <row r="88">
          <cell r="A88">
            <v>704300000</v>
          </cell>
          <cell r="B88" t="str">
            <v>זקיפות שווי שכירים</v>
          </cell>
          <cell r="C88">
            <v>-1618115.18</v>
          </cell>
        </row>
        <row r="89">
          <cell r="A89">
            <v>704310000</v>
          </cell>
          <cell r="B89" t="str">
            <v>שווי כרטיס נסיעה חופ</v>
          </cell>
          <cell r="C89">
            <v>477108.5</v>
          </cell>
        </row>
        <row r="90">
          <cell r="A90">
            <v>704340000</v>
          </cell>
          <cell r="B90" t="str">
            <v>שווי מנקו לגילום</v>
          </cell>
          <cell r="C90">
            <v>607367.56999999995</v>
          </cell>
        </row>
        <row r="91">
          <cell r="A91">
            <v>704350000</v>
          </cell>
          <cell r="B91" t="str">
            <v>שווי ביטוח שיניים</v>
          </cell>
          <cell r="C91">
            <v>287584.75</v>
          </cell>
        </row>
        <row r="92">
          <cell r="A92">
            <v>704360000</v>
          </cell>
          <cell r="B92" t="str">
            <v>שווי מאמץ קיץ - שכיר</v>
          </cell>
          <cell r="C92">
            <v>215900</v>
          </cell>
        </row>
        <row r="93">
          <cell r="A93">
            <v>704370000</v>
          </cell>
          <cell r="B93" t="str">
            <v>שווי טלפון נייד</v>
          </cell>
          <cell r="C93">
            <v>2390</v>
          </cell>
        </row>
        <row r="94">
          <cell r="A94">
            <v>705010000</v>
          </cell>
          <cell r="B94" t="str">
            <v>השאלת עובדים לחברה ה</v>
          </cell>
          <cell r="C94">
            <v>-58005</v>
          </cell>
        </row>
        <row r="95">
          <cell r="A95">
            <v>705011000</v>
          </cell>
          <cell r="B95" t="str">
            <v>השאלת עובדים מיוניטד</v>
          </cell>
          <cell r="C95">
            <v>61930</v>
          </cell>
        </row>
        <row r="96">
          <cell r="A96">
            <v>705030000</v>
          </cell>
          <cell r="B96" t="str">
            <v>תגמולי מילואים-שכירי</v>
          </cell>
          <cell r="C96">
            <v>-177611</v>
          </cell>
        </row>
        <row r="97">
          <cell r="A97">
            <v>712100000</v>
          </cell>
          <cell r="B97" t="str">
            <v>הפרשות לקרן  הגמלאות</v>
          </cell>
          <cell r="C97">
            <v>2984109.73</v>
          </cell>
        </row>
        <row r="98">
          <cell r="A98">
            <v>712110000</v>
          </cell>
          <cell r="B98" t="str">
            <v>פיצויי פרישה</v>
          </cell>
          <cell r="C98">
            <v>39798.68</v>
          </cell>
        </row>
        <row r="99">
          <cell r="A99">
            <v>712140000</v>
          </cell>
          <cell r="B99" t="str">
            <v>הפרשה לפיצויים</v>
          </cell>
          <cell r="C99">
            <v>-1904741.52</v>
          </cell>
        </row>
        <row r="100">
          <cell r="A100">
            <v>712200000</v>
          </cell>
          <cell r="B100" t="str">
            <v>ביטוח לאומי</v>
          </cell>
          <cell r="C100">
            <v>1422398.46</v>
          </cell>
        </row>
        <row r="101">
          <cell r="A101">
            <v>712300000</v>
          </cell>
          <cell r="B101" t="str">
            <v>קרן השתלמות חברים</v>
          </cell>
          <cell r="C101">
            <v>1086948.6000000001</v>
          </cell>
        </row>
        <row r="102">
          <cell r="A102">
            <v>712400000</v>
          </cell>
          <cell r="B102" t="str">
            <v>הבראה חברים</v>
          </cell>
          <cell r="C102">
            <v>1450236</v>
          </cell>
        </row>
        <row r="103">
          <cell r="A103">
            <v>712500000</v>
          </cell>
          <cell r="B103" t="str">
            <v>ביטוח שיניים-גילום מ</v>
          </cell>
          <cell r="C103">
            <v>187260.12</v>
          </cell>
        </row>
        <row r="104">
          <cell r="A104">
            <v>712510000</v>
          </cell>
          <cell r="B104" t="str">
            <v>ביטוח שיניים</v>
          </cell>
          <cell r="C104">
            <v>186562.02</v>
          </cell>
        </row>
        <row r="105">
          <cell r="A105">
            <v>712600000</v>
          </cell>
          <cell r="B105" t="str">
            <v>גילום ריבית לחברים</v>
          </cell>
          <cell r="C105">
            <v>311490</v>
          </cell>
        </row>
        <row r="106">
          <cell r="A106">
            <v>712700000</v>
          </cell>
          <cell r="B106" t="str">
            <v>הפרשה לחופש וימי מחל</v>
          </cell>
          <cell r="C106">
            <v>-222358</v>
          </cell>
        </row>
        <row r="107">
          <cell r="A107">
            <v>712800000</v>
          </cell>
          <cell r="B107" t="str">
            <v>הפרשה להבראה חברים</v>
          </cell>
          <cell r="C107">
            <v>-628669</v>
          </cell>
        </row>
        <row r="108">
          <cell r="A108">
            <v>712900000</v>
          </cell>
          <cell r="B108" t="str">
            <v>הפ. לפרישה מוקדמת 03</v>
          </cell>
          <cell r="C108">
            <v>-2287442</v>
          </cell>
        </row>
        <row r="109">
          <cell r="A109">
            <v>712910000</v>
          </cell>
          <cell r="B109" t="str">
            <v>הפרשה להסכם ק. גמלאו</v>
          </cell>
          <cell r="C109">
            <v>2998000</v>
          </cell>
        </row>
        <row r="110">
          <cell r="A110">
            <v>712920000</v>
          </cell>
          <cell r="B110" t="str">
            <v>הפרשה לפנסית נכות</v>
          </cell>
          <cell r="C110">
            <v>-499883</v>
          </cell>
        </row>
        <row r="111">
          <cell r="A111">
            <v>712930000</v>
          </cell>
          <cell r="B111" t="str">
            <v>הפרשה בגין פרישה מוק</v>
          </cell>
          <cell r="C111">
            <v>1610000</v>
          </cell>
        </row>
        <row r="112">
          <cell r="A112">
            <v>712940000</v>
          </cell>
          <cell r="B112" t="str">
            <v>הפר.לפרישה מוקדמת 05</v>
          </cell>
          <cell r="C112">
            <v>6733978</v>
          </cell>
        </row>
        <row r="113">
          <cell r="A113">
            <v>713010000</v>
          </cell>
          <cell r="B113" t="str">
            <v>הבראה פנסיונרים עד ג</v>
          </cell>
          <cell r="C113">
            <v>753984</v>
          </cell>
        </row>
        <row r="114">
          <cell r="A114">
            <v>713020000</v>
          </cell>
          <cell r="B114" t="str">
            <v>ביטוח לאומי פנסיונרי</v>
          </cell>
          <cell r="C114">
            <v>153653.66</v>
          </cell>
        </row>
        <row r="115">
          <cell r="A115">
            <v>713040000</v>
          </cell>
          <cell r="B115" t="str">
            <v>פנסיה לאלמנות חברים</v>
          </cell>
          <cell r="C115">
            <v>76346.100000000006</v>
          </cell>
        </row>
        <row r="116">
          <cell r="A116">
            <v>714100000</v>
          </cell>
          <cell r="B116" t="str">
            <v>הפרשות לקופות תגמולי</v>
          </cell>
          <cell r="C116">
            <v>1831164.36</v>
          </cell>
        </row>
        <row r="117">
          <cell r="A117">
            <v>714110000</v>
          </cell>
          <cell r="B117" t="str">
            <v>פיצויים</v>
          </cell>
          <cell r="C117">
            <v>1816653.94</v>
          </cell>
        </row>
        <row r="118">
          <cell r="A118">
            <v>714130000</v>
          </cell>
          <cell r="B118" t="str">
            <v>פנסיה תקציבית שכירים</v>
          </cell>
          <cell r="C118">
            <v>76942.55</v>
          </cell>
        </row>
        <row r="119">
          <cell r="A119">
            <v>714140000</v>
          </cell>
          <cell r="B119" t="str">
            <v>הפרשה להבראה שכירים</v>
          </cell>
          <cell r="C119">
            <v>463971</v>
          </cell>
        </row>
        <row r="120">
          <cell r="A120">
            <v>714200000</v>
          </cell>
          <cell r="B120" t="str">
            <v>בטוח לאומי</v>
          </cell>
          <cell r="C120">
            <v>2184004.61</v>
          </cell>
        </row>
        <row r="121">
          <cell r="A121">
            <v>714300000</v>
          </cell>
          <cell r="B121" t="str">
            <v>קרן השתלמות</v>
          </cell>
          <cell r="C121">
            <v>1135671.6200000001</v>
          </cell>
        </row>
        <row r="122">
          <cell r="A122">
            <v>714400000</v>
          </cell>
          <cell r="B122" t="str">
            <v>הבראה שכירים</v>
          </cell>
          <cell r="C122">
            <v>786695.25</v>
          </cell>
        </row>
        <row r="123">
          <cell r="A123">
            <v>714700000</v>
          </cell>
          <cell r="B123" t="str">
            <v>הפרשה לחופש וימי מחל</v>
          </cell>
          <cell r="C123">
            <v>393106</v>
          </cell>
        </row>
        <row r="124">
          <cell r="A124">
            <v>714800000</v>
          </cell>
          <cell r="B124" t="str">
            <v>ביטוח שיניים שכירים</v>
          </cell>
          <cell r="C124">
            <v>287584.75</v>
          </cell>
        </row>
        <row r="125">
          <cell r="A125">
            <v>720100000</v>
          </cell>
          <cell r="B125" t="str">
            <v>סולר בצובר</v>
          </cell>
          <cell r="C125">
            <v>23463094.870000001</v>
          </cell>
        </row>
        <row r="126">
          <cell r="A126">
            <v>720110000</v>
          </cell>
          <cell r="B126" t="str">
            <v>סולר בדרכים</v>
          </cell>
          <cell r="C126">
            <v>272854.05</v>
          </cell>
        </row>
        <row r="127">
          <cell r="A127">
            <v>720120000</v>
          </cell>
          <cell r="B127" t="str">
            <v>בנזין</v>
          </cell>
          <cell r="C127">
            <v>159146.56</v>
          </cell>
        </row>
        <row r="128">
          <cell r="A128">
            <v>720200000</v>
          </cell>
          <cell r="B128" t="str">
            <v>שמנים</v>
          </cell>
          <cell r="C128">
            <v>348051.28</v>
          </cell>
        </row>
        <row r="129">
          <cell r="A129">
            <v>720300000</v>
          </cell>
          <cell r="B129" t="str">
            <v>מים מטופלים</v>
          </cell>
          <cell r="C129">
            <v>140615.1</v>
          </cell>
        </row>
        <row r="130">
          <cell r="A130">
            <v>720400000</v>
          </cell>
          <cell r="B130" t="str">
            <v>הכנסות דלק יונייטד ט</v>
          </cell>
          <cell r="C130">
            <v>-862934.47</v>
          </cell>
        </row>
        <row r="131">
          <cell r="A131">
            <v>720500000</v>
          </cell>
          <cell r="B131" t="str">
            <v>הכנסות דלק - ד.ר.ת(א</v>
          </cell>
          <cell r="C131">
            <v>-258974.07999999999</v>
          </cell>
        </row>
        <row r="132">
          <cell r="A132">
            <v>722101000</v>
          </cell>
          <cell r="B132" t="str">
            <v>חלקי חילוף חו"ל-מאן</v>
          </cell>
          <cell r="C132">
            <v>3320855.27</v>
          </cell>
        </row>
        <row r="133">
          <cell r="A133">
            <v>722102000</v>
          </cell>
          <cell r="B133" t="str">
            <v>חלקי חילוף חו"ל -אחר</v>
          </cell>
          <cell r="C133">
            <v>1166676.53</v>
          </cell>
        </row>
        <row r="134">
          <cell r="A134">
            <v>722103000</v>
          </cell>
          <cell r="B134" t="str">
            <v>החזרי תביעות חו"ל</v>
          </cell>
          <cell r="C134">
            <v>-627243.49</v>
          </cell>
        </row>
        <row r="135">
          <cell r="A135">
            <v>722104000</v>
          </cell>
          <cell r="B135" t="str">
            <v>חלקי חילוף בארץ</v>
          </cell>
          <cell r="C135">
            <v>1573485.34</v>
          </cell>
        </row>
        <row r="136">
          <cell r="A136">
            <v>722105000</v>
          </cell>
          <cell r="B136" t="str">
            <v>שמשות לחלונות</v>
          </cell>
          <cell r="C136">
            <v>31151.99</v>
          </cell>
        </row>
        <row r="137">
          <cell r="A137">
            <v>722107000</v>
          </cell>
          <cell r="B137" t="str">
            <v>מצברים וחומצה</v>
          </cell>
          <cell r="C137">
            <v>142659.82999999999</v>
          </cell>
        </row>
        <row r="138">
          <cell r="A138">
            <v>722110000</v>
          </cell>
          <cell r="B138" t="str">
            <v>שינוי במלאי חלקי חיל</v>
          </cell>
          <cell r="C138">
            <v>-1014818</v>
          </cell>
        </row>
        <row r="139">
          <cell r="A139">
            <v>722202000</v>
          </cell>
          <cell r="B139" t="str">
            <v>צמיגים חדשים - ארץ</v>
          </cell>
          <cell r="C139">
            <v>627984.62</v>
          </cell>
        </row>
        <row r="140">
          <cell r="A140">
            <v>722204000</v>
          </cell>
          <cell r="B140" t="str">
            <v>חידוש צמיגים</v>
          </cell>
          <cell r="C140">
            <v>79769.23</v>
          </cell>
        </row>
        <row r="141">
          <cell r="A141">
            <v>722301000</v>
          </cell>
          <cell r="B141" t="str">
            <v>עבודות ותיקוני ח.-חש</v>
          </cell>
          <cell r="C141">
            <v>51881.83</v>
          </cell>
        </row>
        <row r="142">
          <cell r="A142">
            <v>722301100</v>
          </cell>
          <cell r="B142" t="str">
            <v>עבודות ות. חוץ-מכונא</v>
          </cell>
          <cell r="C142">
            <v>107036.4</v>
          </cell>
        </row>
        <row r="143">
          <cell r="A143">
            <v>722301200</v>
          </cell>
          <cell r="B143" t="str">
            <v>עבודות ות. חוץ-מנועי</v>
          </cell>
          <cell r="C143">
            <v>77518.759999999995</v>
          </cell>
        </row>
        <row r="144">
          <cell r="A144">
            <v>722301300</v>
          </cell>
          <cell r="B144" t="str">
            <v>עבודות ות. חוץ-גירים</v>
          </cell>
          <cell r="C144">
            <v>70000</v>
          </cell>
        </row>
        <row r="145">
          <cell r="A145">
            <v>722301500</v>
          </cell>
          <cell r="B145" t="str">
            <v>עבודות ות. חוץ-מזוג</v>
          </cell>
          <cell r="C145">
            <v>24704.79</v>
          </cell>
        </row>
        <row r="146">
          <cell r="A146">
            <v>722302000</v>
          </cell>
          <cell r="B146" t="str">
            <v>תיקוני חוץ לתאונות</v>
          </cell>
          <cell r="C146">
            <v>161882.82999999999</v>
          </cell>
        </row>
        <row r="147">
          <cell r="A147">
            <v>722302200</v>
          </cell>
          <cell r="B147" t="str">
            <v>השתתפות עצמית נהגים</v>
          </cell>
          <cell r="C147">
            <v>-123839.49</v>
          </cell>
        </row>
        <row r="148">
          <cell r="A148">
            <v>722303000</v>
          </cell>
          <cell r="B148" t="str">
            <v>שיפוץ חוץ למרכבים</v>
          </cell>
          <cell r="C148">
            <v>141670.85</v>
          </cell>
        </row>
        <row r="149">
          <cell r="A149">
            <v>724101000</v>
          </cell>
          <cell r="B149" t="str">
            <v>בגדי עבודה</v>
          </cell>
          <cell r="C149">
            <v>74379.350000000006</v>
          </cell>
        </row>
        <row r="150">
          <cell r="A150">
            <v>724102000</v>
          </cell>
          <cell r="B150" t="str">
            <v>ביגוד ייצוגי נהגים</v>
          </cell>
          <cell r="C150">
            <v>725.81</v>
          </cell>
        </row>
        <row r="151">
          <cell r="A151">
            <v>724201000</v>
          </cell>
          <cell r="B151" t="str">
            <v>נקיון ע" קבלני משנה</v>
          </cell>
          <cell r="C151">
            <v>2597934.25</v>
          </cell>
        </row>
        <row r="152">
          <cell r="A152">
            <v>724202000</v>
          </cell>
          <cell r="B152" t="str">
            <v>חמרי ניקוי</v>
          </cell>
          <cell r="C152">
            <v>72335.839999999997</v>
          </cell>
        </row>
        <row r="153">
          <cell r="A153">
            <v>724203000</v>
          </cell>
          <cell r="B153" t="str">
            <v>כלי עבודה</v>
          </cell>
          <cell r="C153">
            <v>64124.84</v>
          </cell>
        </row>
        <row r="154">
          <cell r="A154">
            <v>724205100</v>
          </cell>
          <cell r="B154" t="str">
            <v>חומרי בינוי וחשמל תו</v>
          </cell>
          <cell r="C154">
            <v>49555</v>
          </cell>
        </row>
        <row r="155">
          <cell r="A155">
            <v>724206000</v>
          </cell>
          <cell r="B155" t="str">
            <v>אחזקת ציוד</v>
          </cell>
          <cell r="C155">
            <v>33414.93</v>
          </cell>
        </row>
        <row r="156">
          <cell r="A156">
            <v>724301000</v>
          </cell>
          <cell r="B156" t="str">
            <v>כיבודים אגף תו"פ</v>
          </cell>
          <cell r="C156">
            <v>1154446.58</v>
          </cell>
        </row>
        <row r="157">
          <cell r="A157">
            <v>724301100</v>
          </cell>
          <cell r="B157" t="str">
            <v>כיבודים א.תו"פ-חמרים</v>
          </cell>
          <cell r="C157">
            <v>24625.86</v>
          </cell>
        </row>
        <row r="158">
          <cell r="A158">
            <v>724302000</v>
          </cell>
          <cell r="B158" t="str">
            <v>הכנסות ממכירת תלושים</v>
          </cell>
          <cell r="C158">
            <v>-384026.3</v>
          </cell>
        </row>
        <row r="159">
          <cell r="A159">
            <v>726101000</v>
          </cell>
          <cell r="B159" t="str">
            <v>ביטוח אוטובוסים חובה</v>
          </cell>
          <cell r="C159">
            <v>5827178</v>
          </cell>
        </row>
        <row r="160">
          <cell r="A160">
            <v>726201000</v>
          </cell>
          <cell r="B160" t="str">
            <v>תשלומים בגין נזקים ו</v>
          </cell>
          <cell r="C160">
            <v>815578.25</v>
          </cell>
        </row>
        <row r="161">
          <cell r="A161">
            <v>726203000</v>
          </cell>
          <cell r="B161" t="str">
            <v>תקבולים מחברות ביטוח</v>
          </cell>
          <cell r="C161">
            <v>-97336</v>
          </cell>
        </row>
        <row r="162">
          <cell r="A162">
            <v>732101000</v>
          </cell>
          <cell r="B162" t="str">
            <v>שכירות תמח"ת</v>
          </cell>
          <cell r="C162">
            <v>3891629</v>
          </cell>
        </row>
        <row r="163">
          <cell r="A163">
            <v>732102000</v>
          </cell>
          <cell r="B163" t="str">
            <v>אחזקת תחנות ומוסכים</v>
          </cell>
          <cell r="C163">
            <v>239171.66</v>
          </cell>
        </row>
        <row r="164">
          <cell r="A164">
            <v>732103000</v>
          </cell>
          <cell r="B164" t="str">
            <v>ארנונה,מים ומיסי תנו</v>
          </cell>
          <cell r="C164">
            <v>2141101.19</v>
          </cell>
        </row>
        <row r="165">
          <cell r="A165">
            <v>732105000</v>
          </cell>
          <cell r="B165" t="str">
            <v>שרות מכשירי קשר</v>
          </cell>
          <cell r="C165">
            <v>125622.06</v>
          </cell>
        </row>
        <row r="166">
          <cell r="A166">
            <v>732105100</v>
          </cell>
          <cell r="B166" t="str">
            <v>תקשורת -חמרים מתכלים</v>
          </cell>
          <cell r="C166">
            <v>1181.73</v>
          </cell>
        </row>
        <row r="167">
          <cell r="A167">
            <v>732106000</v>
          </cell>
          <cell r="B167" t="str">
            <v>שכירות ואחזקת מסופי</v>
          </cell>
          <cell r="C167">
            <v>472078.21</v>
          </cell>
        </row>
        <row r="168">
          <cell r="A168">
            <v>732201000</v>
          </cell>
          <cell r="B168" t="str">
            <v>הסעות חברים ע"י אויס</v>
          </cell>
          <cell r="C168">
            <v>2091703.3</v>
          </cell>
        </row>
        <row r="169">
          <cell r="A169">
            <v>732202000</v>
          </cell>
          <cell r="B169" t="str">
            <v>השכרת רכב מאויס</v>
          </cell>
          <cell r="C169">
            <v>315239.02</v>
          </cell>
        </row>
        <row r="170">
          <cell r="A170">
            <v>732203000</v>
          </cell>
          <cell r="B170" t="str">
            <v>הוצאות חניה</v>
          </cell>
          <cell r="C170">
            <v>-2594.4499999999998</v>
          </cell>
        </row>
        <row r="171">
          <cell r="A171">
            <v>732300000</v>
          </cell>
          <cell r="B171" t="str">
            <v>ימי עיון</v>
          </cell>
          <cell r="C171">
            <v>16896.150000000001</v>
          </cell>
        </row>
        <row r="172">
          <cell r="A172">
            <v>732301000</v>
          </cell>
          <cell r="B172" t="str">
            <v>מאמץ קייץ(השת. מקצו)</v>
          </cell>
          <cell r="C172">
            <v>271760</v>
          </cell>
        </row>
        <row r="173">
          <cell r="A173">
            <v>732302000</v>
          </cell>
          <cell r="B173" t="str">
            <v>ספרות  מקצועית</v>
          </cell>
          <cell r="C173">
            <v>42727.27</v>
          </cell>
        </row>
        <row r="174">
          <cell r="A174">
            <v>732303000</v>
          </cell>
          <cell r="B174" t="str">
            <v>הדרכה</v>
          </cell>
          <cell r="C174">
            <v>149540.54999999999</v>
          </cell>
        </row>
        <row r="175">
          <cell r="A175">
            <v>732304000</v>
          </cell>
          <cell r="B175" t="str">
            <v>הכנסות והדרכה</v>
          </cell>
          <cell r="C175">
            <v>-84248.73</v>
          </cell>
        </row>
        <row r="176">
          <cell r="A176">
            <v>732401000</v>
          </cell>
          <cell r="B176" t="str">
            <v>עובדי חברות כ"א-סוקר</v>
          </cell>
          <cell r="C176">
            <v>140781.57</v>
          </cell>
        </row>
        <row r="177">
          <cell r="A177">
            <v>732405000</v>
          </cell>
          <cell r="B177" t="str">
            <v>אבטחת תחבורה ציבורית</v>
          </cell>
          <cell r="C177">
            <v>1817244.32</v>
          </cell>
        </row>
        <row r="178">
          <cell r="A178">
            <v>732501000</v>
          </cell>
          <cell r="B178" t="str">
            <v>רשיונות לאוטובוסים</v>
          </cell>
          <cell r="C178">
            <v>310399.09999999998</v>
          </cell>
        </row>
        <row r="179">
          <cell r="A179">
            <v>732503000</v>
          </cell>
          <cell r="B179" t="str">
            <v>רשיונות לנהגים</v>
          </cell>
          <cell r="C179">
            <v>13945</v>
          </cell>
        </row>
        <row r="180">
          <cell r="A180">
            <v>732601000</v>
          </cell>
          <cell r="B180" t="str">
            <v>הדפסת כרטיסי נסיעה</v>
          </cell>
          <cell r="C180">
            <v>284781.02</v>
          </cell>
        </row>
        <row r="181">
          <cell r="A181">
            <v>732603000</v>
          </cell>
          <cell r="B181" t="str">
            <v>קנסות מח.ביטוח</v>
          </cell>
          <cell r="C181">
            <v>13485</v>
          </cell>
        </row>
        <row r="182">
          <cell r="A182">
            <v>732702000</v>
          </cell>
          <cell r="B182" t="str">
            <v>פחת מכוניות</v>
          </cell>
          <cell r="C182">
            <v>10109.43</v>
          </cell>
        </row>
        <row r="183">
          <cell r="A183">
            <v>732709000</v>
          </cell>
          <cell r="B183" t="str">
            <v>פחת אוטובוסים</v>
          </cell>
          <cell r="C183">
            <v>19434785.539999999</v>
          </cell>
        </row>
        <row r="184">
          <cell r="A184">
            <v>742102000</v>
          </cell>
          <cell r="B184" t="str">
            <v>חשמל</v>
          </cell>
          <cell r="C184">
            <v>515951.46</v>
          </cell>
        </row>
        <row r="185">
          <cell r="A185">
            <v>742103000</v>
          </cell>
          <cell r="B185" t="str">
            <v>טלפון</v>
          </cell>
          <cell r="C185">
            <v>371293.31</v>
          </cell>
        </row>
        <row r="186">
          <cell r="A186">
            <v>742104000</v>
          </cell>
          <cell r="B186" t="str">
            <v>שכירות משרדים</v>
          </cell>
          <cell r="C186">
            <v>150757.03</v>
          </cell>
        </row>
        <row r="187">
          <cell r="A187">
            <v>742105000</v>
          </cell>
          <cell r="B187" t="str">
            <v>שכירות משרדים חב' בנ</v>
          </cell>
          <cell r="C187">
            <v>16375</v>
          </cell>
        </row>
        <row r="188">
          <cell r="A188">
            <v>742106000</v>
          </cell>
          <cell r="B188" t="str">
            <v>שמירה ובטחון</v>
          </cell>
          <cell r="C188">
            <v>1199573.01</v>
          </cell>
        </row>
        <row r="189">
          <cell r="A189">
            <v>742107000</v>
          </cell>
          <cell r="B189" t="str">
            <v>כ"א מ.אנוש-כלליים+נק</v>
          </cell>
          <cell r="C189">
            <v>87567.15</v>
          </cell>
        </row>
        <row r="190">
          <cell r="A190">
            <v>742108000</v>
          </cell>
          <cell r="B190" t="str">
            <v>רשיונות שונים</v>
          </cell>
          <cell r="C190">
            <v>99900.29</v>
          </cell>
        </row>
        <row r="191">
          <cell r="A191">
            <v>742109000</v>
          </cell>
          <cell r="B191" t="str">
            <v>העברת כספים ומיגון ק</v>
          </cell>
          <cell r="C191">
            <v>119126.07</v>
          </cell>
        </row>
        <row r="192">
          <cell r="A192">
            <v>742111000</v>
          </cell>
          <cell r="B192" t="str">
            <v>הוצ' פלאפון</v>
          </cell>
          <cell r="C192">
            <v>67322.460000000006</v>
          </cell>
        </row>
        <row r="193">
          <cell r="A193">
            <v>742112000</v>
          </cell>
          <cell r="B193" t="str">
            <v>חניה הדר דפנה</v>
          </cell>
          <cell r="C193">
            <v>44635.72</v>
          </cell>
        </row>
        <row r="194">
          <cell r="A194">
            <v>742121000</v>
          </cell>
          <cell r="B194" t="str">
            <v>ביטוח כללי</v>
          </cell>
          <cell r="C194">
            <v>541801</v>
          </cell>
        </row>
        <row r="195">
          <cell r="A195">
            <v>742125000</v>
          </cell>
          <cell r="B195" t="str">
            <v>ביטוח מחלות קשות</v>
          </cell>
          <cell r="C195">
            <v>71551.5</v>
          </cell>
        </row>
        <row r="196">
          <cell r="A196">
            <v>742126000</v>
          </cell>
          <cell r="B196" t="str">
            <v>ביטוחים שונים</v>
          </cell>
          <cell r="C196">
            <v>6473</v>
          </cell>
        </row>
        <row r="197">
          <cell r="A197">
            <v>742201000</v>
          </cell>
          <cell r="B197" t="str">
            <v>שכר רואי חשבון</v>
          </cell>
          <cell r="C197">
            <v>70537</v>
          </cell>
        </row>
        <row r="198">
          <cell r="A198">
            <v>742203000</v>
          </cell>
          <cell r="B198" t="str">
            <v>משפטיות</v>
          </cell>
          <cell r="C198">
            <v>630883.64</v>
          </cell>
        </row>
        <row r="199">
          <cell r="A199">
            <v>742204000</v>
          </cell>
          <cell r="B199" t="str">
            <v>יועצים</v>
          </cell>
          <cell r="C199">
            <v>710208.03</v>
          </cell>
        </row>
        <row r="200">
          <cell r="A200">
            <v>742205000</v>
          </cell>
          <cell r="B200" t="str">
            <v>תמחיר</v>
          </cell>
          <cell r="C200">
            <v>191803</v>
          </cell>
        </row>
        <row r="201">
          <cell r="A201">
            <v>742206000</v>
          </cell>
          <cell r="B201" t="str">
            <v>כח אדם מבקרים-תנועה</v>
          </cell>
          <cell r="C201">
            <v>252933.7</v>
          </cell>
        </row>
        <row r="202">
          <cell r="A202">
            <v>742207000</v>
          </cell>
          <cell r="B202" t="str">
            <v>שכר דח"צ</v>
          </cell>
          <cell r="C202">
            <v>82225.210000000006</v>
          </cell>
        </row>
        <row r="203">
          <cell r="A203">
            <v>742301000</v>
          </cell>
          <cell r="B203" t="str">
            <v>שיווק</v>
          </cell>
          <cell r="C203">
            <v>-21550.9</v>
          </cell>
        </row>
        <row r="204">
          <cell r="A204">
            <v>742303000</v>
          </cell>
          <cell r="B204" t="str">
            <v>פרסום מודעות עתון</v>
          </cell>
          <cell r="C204">
            <v>25269.56</v>
          </cell>
        </row>
        <row r="205">
          <cell r="A205">
            <v>742304000</v>
          </cell>
          <cell r="B205" t="str">
            <v>פרסום-דפוס-עבודות חו</v>
          </cell>
          <cell r="C205">
            <v>77475.320000000007</v>
          </cell>
        </row>
        <row r="206">
          <cell r="A206">
            <v>742304100</v>
          </cell>
          <cell r="B206" t="str">
            <v>פרסום-דפוס-חמרים ואח</v>
          </cell>
          <cell r="C206">
            <v>25947.87</v>
          </cell>
        </row>
        <row r="207">
          <cell r="A207">
            <v>742305000</v>
          </cell>
          <cell r="B207" t="str">
            <v>פרסום</v>
          </cell>
          <cell r="C207">
            <v>196</v>
          </cell>
        </row>
        <row r="208">
          <cell r="A208">
            <v>742306000</v>
          </cell>
          <cell r="B208" t="str">
            <v>כ"א-מוקדניות מודיעין</v>
          </cell>
          <cell r="C208">
            <v>198657.8</v>
          </cell>
        </row>
        <row r="209">
          <cell r="A209">
            <v>742401000</v>
          </cell>
          <cell r="B209" t="str">
            <v>מסיבות</v>
          </cell>
          <cell r="C209">
            <v>1200</v>
          </cell>
        </row>
        <row r="210">
          <cell r="A210">
            <v>742402000</v>
          </cell>
          <cell r="B210" t="str">
            <v>ארועים</v>
          </cell>
          <cell r="C210">
            <v>808</v>
          </cell>
        </row>
        <row r="211">
          <cell r="A211">
            <v>742404000</v>
          </cell>
          <cell r="B211" t="str">
            <v>תרבות</v>
          </cell>
          <cell r="C211">
            <v>1296.5</v>
          </cell>
        </row>
        <row r="212">
          <cell r="A212">
            <v>742405000</v>
          </cell>
          <cell r="B212" t="str">
            <v>ספורט</v>
          </cell>
          <cell r="C212">
            <v>67159</v>
          </cell>
        </row>
        <row r="213">
          <cell r="A213">
            <v>742406000</v>
          </cell>
          <cell r="B213" t="str">
            <v>בריאות</v>
          </cell>
          <cell r="C213">
            <v>77717.119999999995</v>
          </cell>
        </row>
        <row r="214">
          <cell r="A214">
            <v>742407000</v>
          </cell>
          <cell r="B214" t="str">
            <v>קיטנה</v>
          </cell>
          <cell r="C214">
            <v>-666</v>
          </cell>
        </row>
        <row r="215">
          <cell r="A215">
            <v>742423000</v>
          </cell>
          <cell r="B215" t="str">
            <v>הלבשה-ביגוד קיץ (שוו</v>
          </cell>
          <cell r="C215">
            <v>2880</v>
          </cell>
        </row>
        <row r="216">
          <cell r="A216">
            <v>742425000</v>
          </cell>
          <cell r="B216" t="str">
            <v>מתנות שכירים</v>
          </cell>
          <cell r="C216">
            <v>5850</v>
          </cell>
        </row>
        <row r="217">
          <cell r="A217">
            <v>742426000</v>
          </cell>
          <cell r="B217" t="str">
            <v>מתנות לחברים</v>
          </cell>
          <cell r="C217">
            <v>5790</v>
          </cell>
        </row>
        <row r="218">
          <cell r="A218">
            <v>742427000</v>
          </cell>
          <cell r="B218" t="str">
            <v>מתנות</v>
          </cell>
          <cell r="C218">
            <v>34435</v>
          </cell>
        </row>
        <row r="219">
          <cell r="A219">
            <v>742428000</v>
          </cell>
          <cell r="B219" t="str">
            <v>יין לחג-הוצאה</v>
          </cell>
          <cell r="C219">
            <v>1000000</v>
          </cell>
        </row>
        <row r="220">
          <cell r="A220">
            <v>742501000</v>
          </cell>
          <cell r="B220" t="str">
            <v>נסיעות לחו"ל כרטיסי</v>
          </cell>
          <cell r="C220">
            <v>8822.9500000000007</v>
          </cell>
        </row>
        <row r="221">
          <cell r="A221">
            <v>742502000</v>
          </cell>
          <cell r="B221" t="str">
            <v>נסיעות לחו"ל בית מלו</v>
          </cell>
          <cell r="C221">
            <v>33151.35</v>
          </cell>
        </row>
        <row r="222">
          <cell r="A222">
            <v>742503000</v>
          </cell>
          <cell r="B222" t="str">
            <v>נסיעות לחו"ל-אשל</v>
          </cell>
          <cell r="C222">
            <v>27433.599999999999</v>
          </cell>
        </row>
        <row r="223">
          <cell r="A223">
            <v>742504000</v>
          </cell>
          <cell r="B223" t="str">
            <v>נסיעות לחו"ל-אחר</v>
          </cell>
          <cell r="C223">
            <v>27235.29</v>
          </cell>
        </row>
        <row r="224">
          <cell r="A224">
            <v>742510000</v>
          </cell>
          <cell r="B224" t="str">
            <v>נסיעות וחניה</v>
          </cell>
          <cell r="C224">
            <v>10455.65</v>
          </cell>
        </row>
        <row r="225">
          <cell r="A225">
            <v>742520000</v>
          </cell>
          <cell r="B225" t="str">
            <v>נסיעות חופשיות עובדי</v>
          </cell>
          <cell r="C225">
            <v>163358.21</v>
          </cell>
        </row>
        <row r="226">
          <cell r="A226">
            <v>742531000</v>
          </cell>
          <cell r="B226" t="str">
            <v>הוצאות רכב פרטי</v>
          </cell>
          <cell r="C226">
            <v>88794.3</v>
          </cell>
        </row>
        <row r="227">
          <cell r="A227">
            <v>742532000</v>
          </cell>
          <cell r="B227" t="str">
            <v>הוצ' שכירות רכב פרטי</v>
          </cell>
          <cell r="C227">
            <v>326023.3</v>
          </cell>
        </row>
        <row r="228">
          <cell r="A228">
            <v>742601000</v>
          </cell>
          <cell r="B228" t="str">
            <v>צרכי משרד</v>
          </cell>
          <cell r="C228">
            <v>72158.3</v>
          </cell>
        </row>
        <row r="229">
          <cell r="A229">
            <v>742602000</v>
          </cell>
          <cell r="B229" t="str">
            <v>דאר</v>
          </cell>
          <cell r="C229">
            <v>50884.2</v>
          </cell>
        </row>
        <row r="230">
          <cell r="A230">
            <v>742603000</v>
          </cell>
          <cell r="B230" t="str">
            <v>שרותי מחשב-אחזקת תכנ</v>
          </cell>
          <cell r="C230">
            <v>274626.78000000003</v>
          </cell>
        </row>
        <row r="231">
          <cell r="A231">
            <v>742603100</v>
          </cell>
          <cell r="B231" t="str">
            <v>שרותי מחשב - אחזקת ח</v>
          </cell>
          <cell r="C231">
            <v>55671.95</v>
          </cell>
        </row>
        <row r="232">
          <cell r="A232">
            <v>742603200</v>
          </cell>
          <cell r="B232" t="str">
            <v>מחשב - חמרים מתכלים</v>
          </cell>
          <cell r="C232">
            <v>41251.42</v>
          </cell>
        </row>
        <row r="233">
          <cell r="A233">
            <v>742702000</v>
          </cell>
          <cell r="B233" t="str">
            <v>כיבודים</v>
          </cell>
          <cell r="C233">
            <v>89385.22</v>
          </cell>
        </row>
        <row r="234">
          <cell r="A234">
            <v>742703000</v>
          </cell>
          <cell r="B234" t="str">
            <v>אסיפות וישיבות</v>
          </cell>
          <cell r="C234">
            <v>97.21</v>
          </cell>
        </row>
        <row r="235">
          <cell r="A235">
            <v>742801000</v>
          </cell>
          <cell r="B235" t="str">
            <v>הוצ' פחת נדל"ן</v>
          </cell>
          <cell r="C235">
            <v>621407.14</v>
          </cell>
        </row>
        <row r="236">
          <cell r="A236">
            <v>742802000</v>
          </cell>
          <cell r="B236" t="str">
            <v>הוצ' פחת מטלטלין ושו</v>
          </cell>
          <cell r="C236">
            <v>279650.99</v>
          </cell>
        </row>
        <row r="237">
          <cell r="A237">
            <v>742803000</v>
          </cell>
          <cell r="B237" t="str">
            <v>הוצ' פחת מחשב</v>
          </cell>
          <cell r="C237">
            <v>724393.03</v>
          </cell>
        </row>
        <row r="238">
          <cell r="A238">
            <v>742901000</v>
          </cell>
          <cell r="B238" t="str">
            <v>הוצ' חובות אבודים</v>
          </cell>
          <cell r="C238">
            <v>6140</v>
          </cell>
        </row>
        <row r="239">
          <cell r="A239">
            <v>742902000</v>
          </cell>
          <cell r="B239" t="str">
            <v>תרומות</v>
          </cell>
          <cell r="C239">
            <v>8948</v>
          </cell>
        </row>
        <row r="240">
          <cell r="A240">
            <v>742904000</v>
          </cell>
          <cell r="B240" t="str">
            <v>ביטולי יתרות</v>
          </cell>
          <cell r="C240">
            <v>10.86</v>
          </cell>
        </row>
        <row r="241">
          <cell r="A241">
            <v>742906000</v>
          </cell>
          <cell r="B241" t="str">
            <v>החזר שירותים אמד</v>
          </cell>
          <cell r="C241">
            <v>-255000</v>
          </cell>
        </row>
        <row r="242">
          <cell r="A242">
            <v>742907000</v>
          </cell>
          <cell r="B242" t="str">
            <v>הכנסות מקנסות עובדים</v>
          </cell>
          <cell r="C242">
            <v>-50363.62</v>
          </cell>
        </row>
        <row r="243">
          <cell r="A243">
            <v>752010000</v>
          </cell>
          <cell r="B243" t="str">
            <v>ריבית ועמלות בנקים</v>
          </cell>
          <cell r="C243">
            <v>210385.48</v>
          </cell>
        </row>
        <row r="244">
          <cell r="A244">
            <v>752020000</v>
          </cell>
          <cell r="B244" t="str">
            <v xml:space="preserve"> ריבית חברות בנות</v>
          </cell>
          <cell r="C244">
            <v>365544.3</v>
          </cell>
        </row>
        <row r="245">
          <cell r="A245">
            <v>752410000</v>
          </cell>
          <cell r="B245" t="str">
            <v>ריבית הלוואות ז"ק</v>
          </cell>
          <cell r="C245">
            <v>757856.98</v>
          </cell>
        </row>
        <row r="246">
          <cell r="A246">
            <v>752500000</v>
          </cell>
          <cell r="B246" t="str">
            <v>הצמדת קרן הלו. ז"א</v>
          </cell>
          <cell r="C246">
            <v>211290.39</v>
          </cell>
        </row>
        <row r="247">
          <cell r="A247">
            <v>752510000</v>
          </cell>
          <cell r="B247" t="str">
            <v>ריבית הלוואות ז"א</v>
          </cell>
          <cell r="C247">
            <v>2153728.13</v>
          </cell>
        </row>
        <row r="248">
          <cell r="A248">
            <v>752520000</v>
          </cell>
          <cell r="B248" t="str">
            <v>ריבית הלו. שינוי מיב</v>
          </cell>
          <cell r="C248">
            <v>9748420.2599999998</v>
          </cell>
        </row>
        <row r="249">
          <cell r="A249">
            <v>752710000</v>
          </cell>
          <cell r="B249" t="str">
            <v>ריבית מ.ה - ניכויים</v>
          </cell>
          <cell r="C249">
            <v>587703</v>
          </cell>
        </row>
        <row r="250">
          <cell r="A250">
            <v>752800000</v>
          </cell>
          <cell r="B250" t="str">
            <v>ריבית מס הכנסה חברה</v>
          </cell>
          <cell r="C250">
            <v>-107641</v>
          </cell>
        </row>
        <row r="251">
          <cell r="A251">
            <v>752810000</v>
          </cell>
          <cell r="B251" t="str">
            <v>הוצ. לגורניצקי בגי מ</v>
          </cell>
          <cell r="C251">
            <v>44644</v>
          </cell>
        </row>
        <row r="252">
          <cell r="A252">
            <v>752900000</v>
          </cell>
          <cell r="B252" t="str">
            <v>שערוך הלוואות ז"ק</v>
          </cell>
          <cell r="C252">
            <v>6465.59</v>
          </cell>
        </row>
        <row r="253">
          <cell r="A253">
            <v>752910000</v>
          </cell>
          <cell r="B253" t="str">
            <v>שערוך הלוואות ז"א</v>
          </cell>
          <cell r="C253">
            <v>-296321.71000000002</v>
          </cell>
        </row>
        <row r="254">
          <cell r="A254">
            <v>752920000</v>
          </cell>
          <cell r="B254" t="str">
            <v>שערוך בנקים במט"ח</v>
          </cell>
          <cell r="C254">
            <v>-2471.62</v>
          </cell>
        </row>
        <row r="255">
          <cell r="A255">
            <v>752930000</v>
          </cell>
          <cell r="B255" t="str">
            <v>שערוך ספקי חו"ל</v>
          </cell>
          <cell r="C255">
            <v>-82849.710000000006</v>
          </cell>
        </row>
        <row r="256">
          <cell r="A256">
            <v>754100000</v>
          </cell>
          <cell r="B256" t="str">
            <v>הכנסות ריבית מבנקים</v>
          </cell>
          <cell r="C256">
            <v>-6083.68</v>
          </cell>
        </row>
        <row r="257">
          <cell r="A257">
            <v>754200000</v>
          </cell>
          <cell r="B257" t="str">
            <v>ריבית מפקדונות לז"ק</v>
          </cell>
          <cell r="C257">
            <v>228662.41</v>
          </cell>
        </row>
        <row r="258">
          <cell r="A258">
            <v>754210000</v>
          </cell>
          <cell r="B258" t="str">
            <v>ריבית פקדון שינוי מב</v>
          </cell>
          <cell r="C258">
            <v>-1094962.1399999999</v>
          </cell>
        </row>
        <row r="259">
          <cell r="A259">
            <v>754300000</v>
          </cell>
          <cell r="B259" t="str">
            <v>ריבית מאחרים עם מע"מ</v>
          </cell>
          <cell r="C259">
            <v>-1211.6199999999999</v>
          </cell>
        </row>
        <row r="260">
          <cell r="A260">
            <v>754400000</v>
          </cell>
          <cell r="B260" t="str">
            <v>ריבית מאחרים ללא מע"</v>
          </cell>
          <cell r="C260">
            <v>-41</v>
          </cell>
        </row>
        <row r="261">
          <cell r="A261">
            <v>754900000</v>
          </cell>
          <cell r="B261" t="str">
            <v>הכנ.מקנס.לעוב.עם מע"</v>
          </cell>
          <cell r="C261">
            <v>-3551.41</v>
          </cell>
        </row>
        <row r="262">
          <cell r="A262">
            <v>754910000</v>
          </cell>
          <cell r="B262" t="str">
            <v xml:space="preserve"> ריבית מחברות בנות</v>
          </cell>
          <cell r="C262">
            <v>-80000</v>
          </cell>
        </row>
        <row r="263">
          <cell r="A263">
            <v>756410000</v>
          </cell>
          <cell r="B263" t="str">
            <v>שחיקה של ספקי חו"ל</v>
          </cell>
          <cell r="C263">
            <v>-1754.7</v>
          </cell>
        </row>
        <row r="264">
          <cell r="A264">
            <v>762030000</v>
          </cell>
          <cell r="B264" t="str">
            <v>רווח ממימוש רכוש קבו</v>
          </cell>
          <cell r="C264">
            <v>1693.65</v>
          </cell>
        </row>
        <row r="265">
          <cell r="A265">
            <v>762070000</v>
          </cell>
          <cell r="B265" t="str">
            <v>רווח הון מגריעת אוטו</v>
          </cell>
          <cell r="C265">
            <v>2878454.98</v>
          </cell>
        </row>
        <row r="266">
          <cell r="A266">
            <v>762100000</v>
          </cell>
          <cell r="B266" t="str">
            <v>הפרשה לירידת ערך</v>
          </cell>
          <cell r="C266">
            <v>-102846.99</v>
          </cell>
        </row>
        <row r="267">
          <cell r="A267">
            <v>812980121</v>
          </cell>
          <cell r="B267" t="str">
            <v>חן 25240 אלסינט-ני"ע</v>
          </cell>
          <cell r="C267">
            <v>707.05</v>
          </cell>
        </row>
        <row r="268">
          <cell r="A268">
            <v>812999999</v>
          </cell>
          <cell r="B268" t="str">
            <v>חו"ז חברים בניהול "ד</v>
          </cell>
          <cell r="C268">
            <v>-707.05</v>
          </cell>
        </row>
        <row r="269">
          <cell r="A269">
            <v>882010000</v>
          </cell>
          <cell r="B269" t="str">
            <v>עלות מנ.אמד בידי חבר</v>
          </cell>
          <cell r="C269">
            <v>-464620.36</v>
          </cell>
        </row>
        <row r="270">
          <cell r="A270">
            <v>884020000</v>
          </cell>
          <cell r="B270" t="str">
            <v>דן בגין רכישת מניות</v>
          </cell>
          <cell r="C270">
            <v>5187807</v>
          </cell>
        </row>
        <row r="271">
          <cell r="A271">
            <v>884040000</v>
          </cell>
          <cell r="B271" t="str">
            <v>ר.הון ממכ.מנ.אמד חבר</v>
          </cell>
          <cell r="C271">
            <v>-4723186.6399999997</v>
          </cell>
        </row>
      </sheetData>
      <sheetData sheetId="4" refreshError="1"/>
      <sheetData sheetId="5" refreshError="1">
        <row r="4">
          <cell r="A4">
            <v>602110000</v>
          </cell>
          <cell r="B4" t="str">
            <v>פדיון כרטיסים רגילים</v>
          </cell>
          <cell r="C4">
            <v>-157953781.78999999</v>
          </cell>
        </row>
        <row r="5">
          <cell r="A5">
            <v>602121000</v>
          </cell>
          <cell r="B5" t="str">
            <v>נסיעות משרד הבטחון</v>
          </cell>
          <cell r="C5">
            <v>-34000707.789999999</v>
          </cell>
        </row>
        <row r="6">
          <cell r="A6">
            <v>602131000</v>
          </cell>
          <cell r="B6" t="str">
            <v>הכנסות מהסעות בהסדר</v>
          </cell>
          <cell r="C6">
            <v>-1261187.0900000001</v>
          </cell>
        </row>
        <row r="7">
          <cell r="A7">
            <v>602151000</v>
          </cell>
          <cell r="B7" t="str">
            <v>משרד הבטחון-שוברי צה</v>
          </cell>
          <cell r="C7">
            <v>-31557.17</v>
          </cell>
        </row>
        <row r="8">
          <cell r="A8">
            <v>602210000</v>
          </cell>
          <cell r="B8" t="str">
            <v>מפדיון כרטיסיות</v>
          </cell>
          <cell r="C8">
            <v>-419832047.48000002</v>
          </cell>
        </row>
        <row r="9">
          <cell r="A9">
            <v>602230000</v>
          </cell>
          <cell r="B9" t="str">
            <v>נסיעות ממשטרה</v>
          </cell>
          <cell r="C9">
            <v>-3477538.84</v>
          </cell>
        </row>
        <row r="10">
          <cell r="A10">
            <v>602400000</v>
          </cell>
          <cell r="B10" t="str">
            <v>מפרעות לתיק חברים</v>
          </cell>
          <cell r="C10">
            <v>-258391.28</v>
          </cell>
        </row>
        <row r="11">
          <cell r="A11">
            <v>602500000</v>
          </cell>
          <cell r="B11" t="str">
            <v>מפרעות לתיק שכירים</v>
          </cell>
          <cell r="C11">
            <v>94001.96</v>
          </cell>
        </row>
        <row r="12">
          <cell r="A12">
            <v>602610000</v>
          </cell>
          <cell r="B12" t="str">
            <v>השמדת כרטיסים</v>
          </cell>
          <cell r="C12">
            <v>164275698.88999999</v>
          </cell>
        </row>
        <row r="13">
          <cell r="A13">
            <v>602700000</v>
          </cell>
          <cell r="B13" t="str">
            <v>הוצאות בקורת - מכירה</v>
          </cell>
          <cell r="C13">
            <v>1058.51</v>
          </cell>
        </row>
        <row r="14">
          <cell r="A14">
            <v>602900000</v>
          </cell>
          <cell r="B14" t="str">
            <v>חודשי-חופשי אגד-דן</v>
          </cell>
          <cell r="C14">
            <v>-1413915.12</v>
          </cell>
        </row>
        <row r="15">
          <cell r="A15">
            <v>602910000</v>
          </cell>
          <cell r="B15" t="str">
            <v>חודשי חופשי משותף קו</v>
          </cell>
          <cell r="C15">
            <v>72372.289999999994</v>
          </cell>
        </row>
        <row r="16">
          <cell r="A16">
            <v>602920000</v>
          </cell>
          <cell r="B16" t="str">
            <v>חנה וסע-אחוזת החוף</v>
          </cell>
          <cell r="C16">
            <v>-50064.41</v>
          </cell>
        </row>
        <row r="17">
          <cell r="A17">
            <v>604010000</v>
          </cell>
          <cell r="B17" t="str">
            <v>מנקו "לנהגים"</v>
          </cell>
          <cell r="C17">
            <v>10633050.210000001</v>
          </cell>
        </row>
        <row r="18">
          <cell r="A18">
            <v>604020000</v>
          </cell>
          <cell r="B18" t="str">
            <v>מנקו ל"קופאים"</v>
          </cell>
          <cell r="C18">
            <v>558413.11</v>
          </cell>
        </row>
        <row r="19">
          <cell r="A19">
            <v>604040000</v>
          </cell>
          <cell r="B19" t="str">
            <v>הנחות והחזרות</v>
          </cell>
          <cell r="C19">
            <v>345419.21</v>
          </cell>
        </row>
        <row r="20">
          <cell r="A20">
            <v>606010000</v>
          </cell>
          <cell r="B20" t="str">
            <v>נסיעות דרך מח' תנועה</v>
          </cell>
          <cell r="C20">
            <v>-121479.53</v>
          </cell>
        </row>
        <row r="21">
          <cell r="A21">
            <v>606020000</v>
          </cell>
          <cell r="B21" t="str">
            <v>הסעות משרד הבטחון</v>
          </cell>
          <cell r="C21">
            <v>-4.45</v>
          </cell>
        </row>
        <row r="22">
          <cell r="A22">
            <v>612010000</v>
          </cell>
          <cell r="B22" t="str">
            <v>הכנסות מפרסום</v>
          </cell>
          <cell r="C22">
            <v>-2821123.95</v>
          </cell>
        </row>
        <row r="23">
          <cell r="A23">
            <v>612020000</v>
          </cell>
          <cell r="B23" t="str">
            <v>הכנסות ממכירת מפות</v>
          </cell>
          <cell r="C23">
            <v>188.71</v>
          </cell>
        </row>
        <row r="24">
          <cell r="A24">
            <v>612030000</v>
          </cell>
          <cell r="B24" t="str">
            <v>מכירת חלפים משומשים</v>
          </cell>
          <cell r="C24">
            <v>-386279.4</v>
          </cell>
        </row>
        <row r="25">
          <cell r="A25">
            <v>612040000</v>
          </cell>
          <cell r="B25" t="str">
            <v>הכנסות משרותי מוסך ל</v>
          </cell>
          <cell r="C25">
            <v>-2199597</v>
          </cell>
        </row>
        <row r="26">
          <cell r="A26">
            <v>612050000</v>
          </cell>
          <cell r="B26" t="str">
            <v>הכנסות שונות</v>
          </cell>
          <cell r="C26">
            <v>-228401.67</v>
          </cell>
        </row>
        <row r="27">
          <cell r="A27">
            <v>612060000</v>
          </cell>
          <cell r="B27" t="str">
            <v>הכנסות משכר דירה</v>
          </cell>
          <cell r="C27">
            <v>-166193.47</v>
          </cell>
        </row>
        <row r="28">
          <cell r="A28">
            <v>612100000</v>
          </cell>
          <cell r="B28" t="str">
            <v>הכנסות מהשכרת אוטובו</v>
          </cell>
          <cell r="C28">
            <v>-1494864.43</v>
          </cell>
        </row>
        <row r="29">
          <cell r="A29">
            <v>622010000</v>
          </cell>
          <cell r="B29" t="str">
            <v>דמי ניהול מחברות בנו</v>
          </cell>
          <cell r="C29">
            <v>-143200</v>
          </cell>
        </row>
        <row r="30">
          <cell r="A30">
            <v>622020000</v>
          </cell>
          <cell r="B30" t="str">
            <v>דמי ניהול ממטרו דן</v>
          </cell>
          <cell r="C30">
            <v>-135000</v>
          </cell>
        </row>
        <row r="31">
          <cell r="A31">
            <v>632010000</v>
          </cell>
          <cell r="B31" t="str">
            <v>סובסידיה בגין הנחות</v>
          </cell>
          <cell r="C31">
            <v>-134554819</v>
          </cell>
        </row>
        <row r="32">
          <cell r="A32">
            <v>632011000</v>
          </cell>
          <cell r="B32" t="str">
            <v>סובסידיה תפעולית</v>
          </cell>
          <cell r="C32">
            <v>-103875398</v>
          </cell>
        </row>
        <row r="33">
          <cell r="A33">
            <v>632012000</v>
          </cell>
          <cell r="B33" t="str">
            <v>סובסידיה בגין אוטובו</v>
          </cell>
          <cell r="C33">
            <v>-2589117</v>
          </cell>
        </row>
        <row r="34">
          <cell r="A34">
            <v>702010000</v>
          </cell>
          <cell r="B34" t="str">
            <v>משכורת חודשית</v>
          </cell>
          <cell r="C34">
            <v>48485461.049999997</v>
          </cell>
        </row>
        <row r="35">
          <cell r="A35">
            <v>702011000</v>
          </cell>
          <cell r="B35" t="str">
            <v>השלמת תמורה להון</v>
          </cell>
          <cell r="C35">
            <v>2170680.16</v>
          </cell>
        </row>
        <row r="36">
          <cell r="A36">
            <v>702012000</v>
          </cell>
          <cell r="B36" t="str">
            <v>גילום  תמורה להון</v>
          </cell>
          <cell r="C36">
            <v>2251157.83</v>
          </cell>
        </row>
        <row r="37">
          <cell r="A37">
            <v>702020000</v>
          </cell>
          <cell r="B37" t="str">
            <v>שעות נוספות</v>
          </cell>
          <cell r="C37">
            <v>20350539.07</v>
          </cell>
        </row>
        <row r="38">
          <cell r="A38">
            <v>702030000</v>
          </cell>
          <cell r="B38" t="str">
            <v>פרמיה לנהגים</v>
          </cell>
          <cell r="C38">
            <v>10130193.73</v>
          </cell>
        </row>
        <row r="39">
          <cell r="A39">
            <v>702040000</v>
          </cell>
          <cell r="B39" t="str">
            <v>משכורת י"ג</v>
          </cell>
          <cell r="C39">
            <v>3409519.13</v>
          </cell>
        </row>
        <row r="40">
          <cell r="A40">
            <v>702060000</v>
          </cell>
          <cell r="B40" t="str">
            <v>אחזקת רכב</v>
          </cell>
          <cell r="C40">
            <v>741828.53</v>
          </cell>
        </row>
        <row r="41">
          <cell r="A41">
            <v>702080000</v>
          </cell>
          <cell r="B41" t="str">
            <v>הפרשה למשכורת 13</v>
          </cell>
          <cell r="C41">
            <v>-49055</v>
          </cell>
        </row>
        <row r="42">
          <cell r="A42">
            <v>702100000</v>
          </cell>
          <cell r="B42" t="str">
            <v>תשלום טלפון</v>
          </cell>
          <cell r="C42">
            <v>250637.28</v>
          </cell>
        </row>
        <row r="43">
          <cell r="A43">
            <v>702110000</v>
          </cell>
          <cell r="B43" t="str">
            <v>שווי ביטוח מחלות קשו</v>
          </cell>
          <cell r="C43">
            <v>193950</v>
          </cell>
        </row>
        <row r="44">
          <cell r="A44">
            <v>702120000</v>
          </cell>
          <cell r="B44" t="str">
            <v>שווי ביטוח בריאות</v>
          </cell>
          <cell r="C44">
            <v>119835</v>
          </cell>
        </row>
        <row r="45">
          <cell r="A45">
            <v>702130000</v>
          </cell>
          <cell r="B45" t="str">
            <v>הוצאות קשישון</v>
          </cell>
          <cell r="C45">
            <v>211904</v>
          </cell>
        </row>
        <row r="46">
          <cell r="A46">
            <v>702160000</v>
          </cell>
          <cell r="B46" t="str">
            <v>.שווי הפרשה לפנסיה</v>
          </cell>
          <cell r="C46">
            <v>17554.52</v>
          </cell>
        </row>
        <row r="47">
          <cell r="A47">
            <v>702200000</v>
          </cell>
          <cell r="B47" t="str">
            <v>יין לחג כולל גילום מ</v>
          </cell>
          <cell r="C47">
            <v>1253178.1499999999</v>
          </cell>
        </row>
        <row r="48">
          <cell r="A48">
            <v>702210000</v>
          </cell>
          <cell r="B48" t="str">
            <v>קיטנה - גילום מס</v>
          </cell>
          <cell r="C48">
            <v>99950.01</v>
          </cell>
        </row>
        <row r="49">
          <cell r="A49">
            <v>702230000</v>
          </cell>
          <cell r="B49" t="str">
            <v>מתנת יום הולדת - גיל</v>
          </cell>
          <cell r="C49">
            <v>80821.14</v>
          </cell>
        </row>
        <row r="50">
          <cell r="A50">
            <v>702240000</v>
          </cell>
          <cell r="B50" t="str">
            <v>שווי רכב הנהלה</v>
          </cell>
          <cell r="C50">
            <v>1117299.8700000001</v>
          </cell>
        </row>
        <row r="51">
          <cell r="A51">
            <v>702250000</v>
          </cell>
          <cell r="B51" t="str">
            <v>גילום טלפון</v>
          </cell>
          <cell r="C51">
            <v>334327.93</v>
          </cell>
        </row>
        <row r="52">
          <cell r="A52">
            <v>702260000</v>
          </cell>
          <cell r="B52" t="str">
            <v>שווי וגילום ריבית ע.</v>
          </cell>
          <cell r="C52">
            <v>11762.68</v>
          </cell>
        </row>
        <row r="53">
          <cell r="A53">
            <v>702280000</v>
          </cell>
          <cell r="B53" t="str">
            <v>שווי לימודים גבוהים</v>
          </cell>
          <cell r="C53">
            <v>235977.71</v>
          </cell>
        </row>
        <row r="54">
          <cell r="A54">
            <v>702290000</v>
          </cell>
          <cell r="B54" t="str">
            <v>שווי מנקו קופאים</v>
          </cell>
          <cell r="C54">
            <v>148025.56</v>
          </cell>
        </row>
        <row r="55">
          <cell r="A55">
            <v>702300000</v>
          </cell>
          <cell r="B55" t="str">
            <v>זקיפות שווי חברים</v>
          </cell>
          <cell r="C55">
            <v>-6793179.1799999997</v>
          </cell>
        </row>
        <row r="56">
          <cell r="A56">
            <v>702310000</v>
          </cell>
          <cell r="B56" t="str">
            <v>שווי כרטיס נסיעה חופ</v>
          </cell>
          <cell r="C56">
            <v>1085675.5</v>
          </cell>
        </row>
        <row r="57">
          <cell r="A57">
            <v>702320000</v>
          </cell>
          <cell r="B57" t="str">
            <v>שווי הבראת חורף</v>
          </cell>
          <cell r="C57">
            <v>607053.32999999996</v>
          </cell>
        </row>
        <row r="58">
          <cell r="A58">
            <v>702330000</v>
          </cell>
          <cell r="B58" t="str">
            <v>שווי ביגוד</v>
          </cell>
          <cell r="C58">
            <v>289035</v>
          </cell>
        </row>
        <row r="59">
          <cell r="A59">
            <v>702340000</v>
          </cell>
          <cell r="B59" t="str">
            <v>שווי מנקו לגילום</v>
          </cell>
          <cell r="C59">
            <v>892298.94</v>
          </cell>
        </row>
        <row r="60">
          <cell r="A60">
            <v>702350000</v>
          </cell>
          <cell r="B60" t="str">
            <v>שווי מאמץ קיץ חברים</v>
          </cell>
          <cell r="C60">
            <v>595130</v>
          </cell>
        </row>
        <row r="61">
          <cell r="A61">
            <v>702360000</v>
          </cell>
          <cell r="B61" t="str">
            <v>שווי טלפון נייד</v>
          </cell>
          <cell r="C61">
            <v>68597.36</v>
          </cell>
        </row>
        <row r="62">
          <cell r="A62">
            <v>702370000</v>
          </cell>
          <cell r="B62" t="str">
            <v>שווי מאמץ חורף</v>
          </cell>
          <cell r="C62">
            <v>22112.5</v>
          </cell>
        </row>
        <row r="63">
          <cell r="A63">
            <v>702400000</v>
          </cell>
          <cell r="B63" t="str">
            <v>מס בגין פיצויים מחבר</v>
          </cell>
          <cell r="C63">
            <v>403836</v>
          </cell>
        </row>
        <row r="64">
          <cell r="A64">
            <v>703010000</v>
          </cell>
          <cell r="B64" t="str">
            <v>השאלת עובדים לחברה ה</v>
          </cell>
          <cell r="C64">
            <v>-172836.63</v>
          </cell>
        </row>
        <row r="65">
          <cell r="A65">
            <v>703020000</v>
          </cell>
          <cell r="B65" t="str">
            <v>השאלת עובדי חוץ</v>
          </cell>
          <cell r="C65">
            <v>-396482.48</v>
          </cell>
        </row>
        <row r="66">
          <cell r="A66">
            <v>703030000</v>
          </cell>
          <cell r="B66" t="str">
            <v>תגמולי מילואים-חברים</v>
          </cell>
          <cell r="C66">
            <v>-574337</v>
          </cell>
        </row>
        <row r="67">
          <cell r="A67">
            <v>703100000</v>
          </cell>
          <cell r="B67" t="str">
            <v>פנסיית נכות ע"ח דן</v>
          </cell>
          <cell r="C67">
            <v>2006627.49</v>
          </cell>
        </row>
        <row r="68">
          <cell r="A68">
            <v>703110000</v>
          </cell>
          <cell r="B68" t="str">
            <v>יין לחג פנסיונרים ע"</v>
          </cell>
          <cell r="C68">
            <v>2062118.46</v>
          </cell>
        </row>
        <row r="69">
          <cell r="A69">
            <v>703120000</v>
          </cell>
          <cell r="B69" t="str">
            <v>עתון פנסיונרים ע"ח "</v>
          </cell>
          <cell r="C69">
            <v>3524129.91</v>
          </cell>
        </row>
        <row r="70">
          <cell r="A70">
            <v>703130000</v>
          </cell>
          <cell r="B70" t="str">
            <v>שווי הבראת חורף פנס'</v>
          </cell>
          <cell r="C70">
            <v>23082</v>
          </cell>
        </row>
        <row r="71">
          <cell r="A71">
            <v>703150000</v>
          </cell>
          <cell r="B71" t="str">
            <v>קדם פרישה</v>
          </cell>
          <cell r="C71">
            <v>9861701.0600000005</v>
          </cell>
        </row>
        <row r="72">
          <cell r="A72">
            <v>703160000</v>
          </cell>
          <cell r="B72" t="str">
            <v>שווי וגילום הפרשה לפ</v>
          </cell>
          <cell r="C72">
            <v>1713784.26</v>
          </cell>
        </row>
        <row r="73">
          <cell r="A73">
            <v>703200000</v>
          </cell>
          <cell r="B73" t="str">
            <v>טלפון חברים</v>
          </cell>
          <cell r="C73">
            <v>44811.18</v>
          </cell>
        </row>
        <row r="74">
          <cell r="A74">
            <v>703300000</v>
          </cell>
          <cell r="B74" t="str">
            <v>זקיפות שווי פנסיונרי</v>
          </cell>
          <cell r="C74">
            <v>-2798734.3</v>
          </cell>
        </row>
        <row r="75">
          <cell r="A75">
            <v>704010000</v>
          </cell>
          <cell r="B75" t="str">
            <v>משכורת חודשית</v>
          </cell>
          <cell r="C75">
            <v>77955223.760000005</v>
          </cell>
        </row>
        <row r="76">
          <cell r="A76">
            <v>704013000</v>
          </cell>
          <cell r="B76" t="str">
            <v>תגמול שעות</v>
          </cell>
          <cell r="C76">
            <v>62850</v>
          </cell>
        </row>
        <row r="77">
          <cell r="A77">
            <v>704020000</v>
          </cell>
          <cell r="B77" t="str">
            <v>שעות נוספות</v>
          </cell>
          <cell r="C77">
            <v>42331014.479999997</v>
          </cell>
        </row>
        <row r="78">
          <cell r="A78">
            <v>704030000</v>
          </cell>
          <cell r="B78" t="str">
            <v>פרמיה לנהגים</v>
          </cell>
          <cell r="C78">
            <v>18773366.949999999</v>
          </cell>
        </row>
        <row r="79">
          <cell r="A79">
            <v>704040000</v>
          </cell>
          <cell r="B79" t="str">
            <v>דמי חג</v>
          </cell>
          <cell r="C79">
            <v>3557023</v>
          </cell>
        </row>
        <row r="80">
          <cell r="A80">
            <v>704060000</v>
          </cell>
          <cell r="B80" t="str">
            <v>אחזקת רכב</v>
          </cell>
          <cell r="C80">
            <v>305946.78999999998</v>
          </cell>
        </row>
        <row r="81">
          <cell r="A81">
            <v>704080000</v>
          </cell>
          <cell r="B81" t="str">
            <v>הפרשה למשכורת 13 שכי</v>
          </cell>
          <cell r="C81">
            <v>-20492</v>
          </cell>
        </row>
        <row r="82">
          <cell r="A82">
            <v>704090000</v>
          </cell>
          <cell r="B82" t="str">
            <v>הוצאות קשישון שכירים</v>
          </cell>
          <cell r="C82">
            <v>340800</v>
          </cell>
        </row>
        <row r="83">
          <cell r="A83">
            <v>704100000</v>
          </cell>
          <cell r="B83" t="str">
            <v>תשלום טלפון</v>
          </cell>
          <cell r="C83">
            <v>39065.660000000003</v>
          </cell>
        </row>
        <row r="84">
          <cell r="A84">
            <v>704101000</v>
          </cell>
          <cell r="B84" t="str">
            <v>הוצאות שכר מיוחדים</v>
          </cell>
          <cell r="C84">
            <v>7461673.9000000004</v>
          </cell>
        </row>
        <row r="85">
          <cell r="A85">
            <v>704120000</v>
          </cell>
          <cell r="B85" t="str">
            <v>שווי וגילום מס מיוחד</v>
          </cell>
          <cell r="C85">
            <v>-330486.96999999997</v>
          </cell>
        </row>
        <row r="86">
          <cell r="A86">
            <v>704121000</v>
          </cell>
          <cell r="B86" t="str">
            <v>יין לחג מיוחדים שווי</v>
          </cell>
          <cell r="C86">
            <v>22973.95</v>
          </cell>
        </row>
        <row r="87">
          <cell r="A87">
            <v>704122000</v>
          </cell>
          <cell r="B87" t="str">
            <v>רכב - גילום מס</v>
          </cell>
          <cell r="C87">
            <v>264117.21999999997</v>
          </cell>
        </row>
        <row r="88">
          <cell r="A88">
            <v>704122100</v>
          </cell>
          <cell r="B88" t="str">
            <v>שווי טלפון נייד</v>
          </cell>
          <cell r="C88">
            <v>5227</v>
          </cell>
        </row>
        <row r="89">
          <cell r="A89">
            <v>704122200</v>
          </cell>
          <cell r="B89" t="str">
            <v>שווי לימודים גבוהים</v>
          </cell>
          <cell r="C89">
            <v>16631.009999999998</v>
          </cell>
        </row>
        <row r="90">
          <cell r="A90">
            <v>704123000</v>
          </cell>
          <cell r="B90" t="str">
            <v>ביטוח שיניים - גילום</v>
          </cell>
          <cell r="C90">
            <v>960</v>
          </cell>
        </row>
        <row r="91">
          <cell r="A91">
            <v>704124000</v>
          </cell>
          <cell r="B91" t="str">
            <v>שווי כרטיס נסיעה חופ</v>
          </cell>
          <cell r="C91">
            <v>6277.8</v>
          </cell>
        </row>
        <row r="92">
          <cell r="A92">
            <v>704125000</v>
          </cell>
          <cell r="B92" t="str">
            <v>שווי ביגוד לצורך מס</v>
          </cell>
          <cell r="C92">
            <v>6120</v>
          </cell>
        </row>
        <row r="93">
          <cell r="A93">
            <v>704126000</v>
          </cell>
          <cell r="B93" t="str">
            <v>שווי קיטנה ואירועים-</v>
          </cell>
          <cell r="C93">
            <v>500</v>
          </cell>
        </row>
        <row r="94">
          <cell r="A94">
            <v>704127000</v>
          </cell>
          <cell r="B94" t="str">
            <v>ש.+גילום י.הו מיוחדי</v>
          </cell>
          <cell r="C94">
            <v>2058.52</v>
          </cell>
        </row>
        <row r="95">
          <cell r="A95">
            <v>704128000</v>
          </cell>
          <cell r="B95" t="str">
            <v>שווי+גילום טלפון מיו</v>
          </cell>
          <cell r="C95">
            <v>45425.72</v>
          </cell>
        </row>
        <row r="96">
          <cell r="A96">
            <v>704130000</v>
          </cell>
          <cell r="B96" t="str">
            <v>שווי רכב מעודה</v>
          </cell>
          <cell r="C96">
            <v>11760</v>
          </cell>
        </row>
        <row r="97">
          <cell r="A97">
            <v>704131000</v>
          </cell>
          <cell r="B97" t="str">
            <v>זקיפות שווי מעודה</v>
          </cell>
          <cell r="C97">
            <v>-11760</v>
          </cell>
        </row>
        <row r="98">
          <cell r="A98">
            <v>704200000</v>
          </cell>
          <cell r="B98" t="str">
            <v>יין לחג - גילום מס</v>
          </cell>
          <cell r="C98">
            <v>2019987.41</v>
          </cell>
        </row>
        <row r="99">
          <cell r="A99">
            <v>704210000</v>
          </cell>
          <cell r="B99" t="str">
            <v>קיטנה-גילום מס</v>
          </cell>
          <cell r="C99">
            <v>110300.04</v>
          </cell>
        </row>
        <row r="100">
          <cell r="A100">
            <v>704230000</v>
          </cell>
          <cell r="B100" t="str">
            <v>מתנת יום הולדת-גילום</v>
          </cell>
          <cell r="C100">
            <v>122084.12</v>
          </cell>
        </row>
        <row r="101">
          <cell r="A101">
            <v>704240000</v>
          </cell>
          <cell r="B101" t="str">
            <v>שווי רכב</v>
          </cell>
          <cell r="C101">
            <v>31654</v>
          </cell>
        </row>
        <row r="102">
          <cell r="A102">
            <v>704250000</v>
          </cell>
          <cell r="B102" t="str">
            <v>גילום טלפון</v>
          </cell>
          <cell r="C102">
            <v>45265.09</v>
          </cell>
        </row>
        <row r="103">
          <cell r="A103">
            <v>704290000</v>
          </cell>
          <cell r="B103" t="str">
            <v>שווי מנקו קופאים</v>
          </cell>
          <cell r="C103">
            <v>27030.37</v>
          </cell>
        </row>
        <row r="104">
          <cell r="A104">
            <v>704300000</v>
          </cell>
          <cell r="B104" t="str">
            <v>זקיפות שווי שכירים</v>
          </cell>
          <cell r="C104">
            <v>-9128615.1899999995</v>
          </cell>
        </row>
        <row r="105">
          <cell r="A105">
            <v>704310000</v>
          </cell>
          <cell r="B105" t="str">
            <v>שווי כרטיס נסיעה חופ</v>
          </cell>
          <cell r="C105">
            <v>1914343.5</v>
          </cell>
        </row>
        <row r="106">
          <cell r="A106">
            <v>704320000</v>
          </cell>
          <cell r="B106" t="str">
            <v>שווי הבראת חורף</v>
          </cell>
          <cell r="C106">
            <v>765650</v>
          </cell>
        </row>
        <row r="107">
          <cell r="A107">
            <v>704330000</v>
          </cell>
          <cell r="B107" t="str">
            <v>שווי ביגוד</v>
          </cell>
          <cell r="C107">
            <v>462540</v>
          </cell>
        </row>
        <row r="108">
          <cell r="A108">
            <v>704340000</v>
          </cell>
          <cell r="B108" t="str">
            <v>שווי מנקו לגילום</v>
          </cell>
          <cell r="C108">
            <v>2422118.4700000002</v>
          </cell>
        </row>
        <row r="109">
          <cell r="A109">
            <v>704350000</v>
          </cell>
          <cell r="B109" t="str">
            <v>שווי ביטוח שיניים</v>
          </cell>
          <cell r="C109">
            <v>1088793.96</v>
          </cell>
        </row>
        <row r="110">
          <cell r="A110">
            <v>704360000</v>
          </cell>
          <cell r="B110" t="str">
            <v>שווי מאמץ קיץ - שכיר</v>
          </cell>
          <cell r="C110">
            <v>920569</v>
          </cell>
        </row>
        <row r="111">
          <cell r="A111">
            <v>704370000</v>
          </cell>
          <cell r="B111" t="str">
            <v>שווי טלפון נייד</v>
          </cell>
          <cell r="C111">
            <v>26232</v>
          </cell>
        </row>
        <row r="112">
          <cell r="A112">
            <v>704380000</v>
          </cell>
          <cell r="B112" t="str">
            <v>שווי לימודים גבוהים</v>
          </cell>
          <cell r="C112">
            <v>21889.45</v>
          </cell>
        </row>
        <row r="113">
          <cell r="A113">
            <v>704390000</v>
          </cell>
          <cell r="B113" t="str">
            <v>שווי מאמץ חורף-שכירי</v>
          </cell>
          <cell r="C113">
            <v>46400</v>
          </cell>
        </row>
        <row r="114">
          <cell r="A114">
            <v>705010000</v>
          </cell>
          <cell r="B114" t="str">
            <v>השאלת עובדים לחברה ה</v>
          </cell>
          <cell r="C114">
            <v>-176312.5</v>
          </cell>
        </row>
        <row r="115">
          <cell r="A115">
            <v>705011000</v>
          </cell>
          <cell r="B115" t="str">
            <v>השאלת עובדים מיוניטד</v>
          </cell>
          <cell r="C115">
            <v>198605</v>
          </cell>
        </row>
        <row r="116">
          <cell r="A116">
            <v>705030000</v>
          </cell>
          <cell r="B116" t="str">
            <v>תגמולי מילואים-שכירי</v>
          </cell>
          <cell r="C116">
            <v>-642305</v>
          </cell>
        </row>
        <row r="117">
          <cell r="A117">
            <v>712100000</v>
          </cell>
          <cell r="B117" t="str">
            <v>הפרשות לקרן  הגמלאות</v>
          </cell>
          <cell r="C117">
            <v>12553019.52</v>
          </cell>
        </row>
        <row r="118">
          <cell r="A118">
            <v>712110000</v>
          </cell>
          <cell r="B118" t="str">
            <v>פיצויי פרישה</v>
          </cell>
          <cell r="C118">
            <v>87791.61</v>
          </cell>
        </row>
        <row r="119">
          <cell r="A119">
            <v>712140000</v>
          </cell>
          <cell r="B119" t="str">
            <v>הפרשה לפיצויים</v>
          </cell>
          <cell r="C119">
            <v>5251779.78</v>
          </cell>
        </row>
        <row r="120">
          <cell r="A120">
            <v>712150000</v>
          </cell>
          <cell r="B120" t="str">
            <v>שיפוי מחלות קשות</v>
          </cell>
          <cell r="C120">
            <v>829750</v>
          </cell>
        </row>
        <row r="121">
          <cell r="A121">
            <v>712200000</v>
          </cell>
          <cell r="B121" t="str">
            <v>ביטוח לאומי</v>
          </cell>
          <cell r="C121">
            <v>5931847.8499999996</v>
          </cell>
        </row>
        <row r="122">
          <cell r="A122">
            <v>712300000</v>
          </cell>
          <cell r="B122" t="str">
            <v>קרן השתלמות חברים</v>
          </cell>
          <cell r="C122">
            <v>4591676.4000000004</v>
          </cell>
        </row>
        <row r="123">
          <cell r="A123">
            <v>712400000</v>
          </cell>
          <cell r="B123" t="str">
            <v>הבראה חברים</v>
          </cell>
          <cell r="C123">
            <v>3390276</v>
          </cell>
        </row>
        <row r="124">
          <cell r="A124">
            <v>712500000</v>
          </cell>
          <cell r="B124" t="str">
            <v>ביטוח שיניים-גילום מ</v>
          </cell>
          <cell r="C124">
            <v>833056.18</v>
          </cell>
        </row>
        <row r="125">
          <cell r="A125">
            <v>712510000</v>
          </cell>
          <cell r="B125" t="str">
            <v>ביטוח שיניים</v>
          </cell>
          <cell r="C125">
            <v>847694.66</v>
          </cell>
        </row>
        <row r="126">
          <cell r="A126">
            <v>712600000</v>
          </cell>
          <cell r="B126" t="str">
            <v>גילום ריבית לחברים</v>
          </cell>
          <cell r="C126">
            <v>2163657</v>
          </cell>
        </row>
        <row r="127">
          <cell r="A127">
            <v>712700000</v>
          </cell>
          <cell r="B127" t="str">
            <v>הפרשה לחופש וימי מחל</v>
          </cell>
          <cell r="C127">
            <v>2341033</v>
          </cell>
        </row>
        <row r="128">
          <cell r="A128">
            <v>712800000</v>
          </cell>
          <cell r="B128" t="str">
            <v>הפרשה להבראה חברים</v>
          </cell>
          <cell r="C128">
            <v>237989</v>
          </cell>
        </row>
        <row r="129">
          <cell r="A129">
            <v>712900000</v>
          </cell>
          <cell r="B129" t="str">
            <v>הפרשה לפנסיה מוקדמת</v>
          </cell>
          <cell r="C129">
            <v>-7014386</v>
          </cell>
        </row>
        <row r="130">
          <cell r="A130">
            <v>712910000</v>
          </cell>
          <cell r="B130" t="str">
            <v>הפרשה להסכם ק. גמלאו</v>
          </cell>
          <cell r="C130">
            <v>12632648</v>
          </cell>
        </row>
        <row r="131">
          <cell r="A131">
            <v>713010000</v>
          </cell>
          <cell r="B131" t="str">
            <v>הבראה פנסיונרים עד ג</v>
          </cell>
          <cell r="C131">
            <v>2991776.25</v>
          </cell>
        </row>
        <row r="132">
          <cell r="A132">
            <v>713020000</v>
          </cell>
          <cell r="B132" t="str">
            <v>ביטוח לאומי פנסיונרי</v>
          </cell>
          <cell r="C132">
            <v>604759.17000000004</v>
          </cell>
        </row>
        <row r="133">
          <cell r="A133">
            <v>713040000</v>
          </cell>
          <cell r="B133" t="str">
            <v>פנסיה לאלמנות חברים</v>
          </cell>
          <cell r="C133">
            <v>255673.42</v>
          </cell>
        </row>
        <row r="134">
          <cell r="A134">
            <v>714030000</v>
          </cell>
          <cell r="B134" t="str">
            <v>קצבת שארים שכירים</v>
          </cell>
          <cell r="C134">
            <v>26280</v>
          </cell>
        </row>
        <row r="135">
          <cell r="A135">
            <v>714100000</v>
          </cell>
          <cell r="B135" t="str">
            <v>הפרשות לקופות תגמולי</v>
          </cell>
          <cell r="C135">
            <v>7314319.8600000003</v>
          </cell>
        </row>
        <row r="136">
          <cell r="A136">
            <v>714110000</v>
          </cell>
          <cell r="B136" t="str">
            <v>פיצויים</v>
          </cell>
          <cell r="C136">
            <v>7119077.6500000004</v>
          </cell>
        </row>
        <row r="137">
          <cell r="A137">
            <v>714130000</v>
          </cell>
          <cell r="B137" t="str">
            <v>פנסיה תקציבית שכירים</v>
          </cell>
          <cell r="C137">
            <v>353176.65</v>
          </cell>
        </row>
        <row r="138">
          <cell r="A138">
            <v>714200000</v>
          </cell>
          <cell r="B138" t="str">
            <v>בטוח לאומי</v>
          </cell>
          <cell r="C138">
            <v>9453685.75</v>
          </cell>
        </row>
        <row r="139">
          <cell r="A139">
            <v>714300000</v>
          </cell>
          <cell r="B139" t="str">
            <v>קרן השתלמות</v>
          </cell>
          <cell r="C139">
            <v>4448972.71</v>
          </cell>
        </row>
        <row r="140">
          <cell r="A140">
            <v>714400000</v>
          </cell>
          <cell r="B140" t="str">
            <v>הבראה שכירים</v>
          </cell>
          <cell r="C140">
            <v>4955825.2300000004</v>
          </cell>
        </row>
        <row r="141">
          <cell r="A141">
            <v>714700000</v>
          </cell>
          <cell r="B141" t="str">
            <v>הפרשה לחופש וימי מחל</v>
          </cell>
          <cell r="C141">
            <v>1199428</v>
          </cell>
        </row>
        <row r="142">
          <cell r="A142">
            <v>714800000</v>
          </cell>
          <cell r="B142" t="str">
            <v>ביטוח שיניים שכירים</v>
          </cell>
          <cell r="C142">
            <v>1088793.96</v>
          </cell>
        </row>
        <row r="143">
          <cell r="A143">
            <v>720100000</v>
          </cell>
          <cell r="B143" t="str">
            <v>סולר בצובר</v>
          </cell>
          <cell r="C143">
            <v>84872218.739999995</v>
          </cell>
        </row>
        <row r="144">
          <cell r="A144">
            <v>720110000</v>
          </cell>
          <cell r="B144" t="str">
            <v>סולר בדרכים</v>
          </cell>
          <cell r="C144">
            <v>965561.04</v>
          </cell>
        </row>
        <row r="145">
          <cell r="A145">
            <v>720120000</v>
          </cell>
          <cell r="B145" t="str">
            <v>בנזין</v>
          </cell>
          <cell r="C145">
            <v>687823.69</v>
          </cell>
        </row>
        <row r="146">
          <cell r="A146">
            <v>720200000</v>
          </cell>
          <cell r="B146" t="str">
            <v>שמנים</v>
          </cell>
          <cell r="C146">
            <v>1483856.67</v>
          </cell>
        </row>
        <row r="147">
          <cell r="A147">
            <v>720300000</v>
          </cell>
          <cell r="B147" t="str">
            <v>מים מטופלים</v>
          </cell>
          <cell r="C147">
            <v>401596.09</v>
          </cell>
        </row>
        <row r="148">
          <cell r="A148">
            <v>720400000</v>
          </cell>
          <cell r="B148" t="str">
            <v>הכנסות דלק יונייטד ט</v>
          </cell>
          <cell r="C148">
            <v>-2669768.56</v>
          </cell>
        </row>
        <row r="149">
          <cell r="A149">
            <v>720500000</v>
          </cell>
          <cell r="B149" t="str">
            <v>הכנסות דלק - ד.ר.ת(א</v>
          </cell>
          <cell r="C149">
            <v>-1435243.61</v>
          </cell>
        </row>
        <row r="150">
          <cell r="A150">
            <v>722101000</v>
          </cell>
          <cell r="B150" t="str">
            <v>חלקי חילוף חו"ל-מאן</v>
          </cell>
          <cell r="C150">
            <v>9081559.2699999996</v>
          </cell>
        </row>
        <row r="151">
          <cell r="A151">
            <v>722102000</v>
          </cell>
          <cell r="B151" t="str">
            <v>חלקי חילוף חו"ל -אחר</v>
          </cell>
          <cell r="C151">
            <v>4167236.7</v>
          </cell>
        </row>
        <row r="152">
          <cell r="A152">
            <v>722103000</v>
          </cell>
          <cell r="B152" t="str">
            <v>החזרי תביעות חו"ל</v>
          </cell>
          <cell r="C152">
            <v>-2952044.65</v>
          </cell>
        </row>
        <row r="153">
          <cell r="A153">
            <v>722104000</v>
          </cell>
          <cell r="B153" t="str">
            <v>חלקי חילוף בארץ</v>
          </cell>
          <cell r="C153">
            <v>7922240.3099999996</v>
          </cell>
        </row>
        <row r="154">
          <cell r="A154">
            <v>722105000</v>
          </cell>
          <cell r="B154" t="str">
            <v>שמשות לחלונות</v>
          </cell>
          <cell r="C154">
            <v>246056.65</v>
          </cell>
        </row>
        <row r="155">
          <cell r="A155">
            <v>722107000</v>
          </cell>
          <cell r="B155" t="str">
            <v>מצברים וחומצה</v>
          </cell>
          <cell r="C155">
            <v>531032.37</v>
          </cell>
        </row>
        <row r="156">
          <cell r="A156">
            <v>722110000</v>
          </cell>
          <cell r="B156" t="str">
            <v>שינוי במלאי חלקי חיל</v>
          </cell>
          <cell r="C156">
            <v>36941</v>
          </cell>
        </row>
        <row r="157">
          <cell r="A157">
            <v>722202000</v>
          </cell>
          <cell r="B157" t="str">
            <v>צמיגים חדשים - ארץ</v>
          </cell>
          <cell r="C157">
            <v>2725049.97</v>
          </cell>
        </row>
        <row r="158">
          <cell r="A158">
            <v>722204000</v>
          </cell>
          <cell r="B158" t="str">
            <v>חידוש צמיגים</v>
          </cell>
          <cell r="C158">
            <v>295091.98</v>
          </cell>
        </row>
        <row r="159">
          <cell r="A159">
            <v>722301000</v>
          </cell>
          <cell r="B159" t="str">
            <v>עבודות ותיקוני ח.-חש</v>
          </cell>
          <cell r="C159">
            <v>257298.49</v>
          </cell>
        </row>
        <row r="160">
          <cell r="A160">
            <v>722301100</v>
          </cell>
          <cell r="B160" t="str">
            <v>עבודות ות. חוץ-מכונא</v>
          </cell>
          <cell r="C160">
            <v>548798.88</v>
          </cell>
        </row>
        <row r="161">
          <cell r="A161">
            <v>722301200</v>
          </cell>
          <cell r="B161" t="str">
            <v>עבודות ות. חוץ-מנועי</v>
          </cell>
          <cell r="C161">
            <v>289012.81</v>
          </cell>
        </row>
        <row r="162">
          <cell r="A162">
            <v>722301300</v>
          </cell>
          <cell r="B162" t="str">
            <v>עבודות ות. חוץ-גירים</v>
          </cell>
          <cell r="C162">
            <v>100282.06</v>
          </cell>
        </row>
        <row r="163">
          <cell r="A163">
            <v>722301400</v>
          </cell>
          <cell r="B163" t="str">
            <v>עבודות ות. חוץ-מסנני</v>
          </cell>
          <cell r="C163">
            <v>185982.5</v>
          </cell>
        </row>
        <row r="164">
          <cell r="A164">
            <v>722301500</v>
          </cell>
          <cell r="B164" t="str">
            <v>עבודות ות. חוץ-מזוג</v>
          </cell>
          <cell r="C164">
            <v>14222.35</v>
          </cell>
        </row>
        <row r="165">
          <cell r="A165">
            <v>722301600</v>
          </cell>
          <cell r="B165" t="str">
            <v>עבודות ות. חוץ-משאבו</v>
          </cell>
          <cell r="C165">
            <v>43822.400000000001</v>
          </cell>
        </row>
        <row r="166">
          <cell r="A166">
            <v>722302000</v>
          </cell>
          <cell r="B166" t="str">
            <v>תיקוני חוץ לתאונות</v>
          </cell>
          <cell r="C166">
            <v>626735.01</v>
          </cell>
        </row>
        <row r="167">
          <cell r="A167">
            <v>722302200</v>
          </cell>
          <cell r="B167" t="str">
            <v>השתתפות עצמית נהגים</v>
          </cell>
          <cell r="C167">
            <v>-341309.85</v>
          </cell>
        </row>
        <row r="168">
          <cell r="A168">
            <v>722303000</v>
          </cell>
          <cell r="B168" t="str">
            <v>שיפוץ חוץ למרכבים</v>
          </cell>
          <cell r="C168">
            <v>718572.12</v>
          </cell>
        </row>
        <row r="169">
          <cell r="A169">
            <v>724101000</v>
          </cell>
          <cell r="B169" t="str">
            <v>בגדי עבודה</v>
          </cell>
          <cell r="C169">
            <v>167144.17000000001</v>
          </cell>
        </row>
        <row r="170">
          <cell r="A170">
            <v>724102000</v>
          </cell>
          <cell r="B170" t="str">
            <v>ביגוד ייצוגי נהגים</v>
          </cell>
          <cell r="C170">
            <v>870.09</v>
          </cell>
        </row>
        <row r="171">
          <cell r="A171">
            <v>724201000</v>
          </cell>
          <cell r="B171" t="str">
            <v>נקיון ע" קבלני משנה</v>
          </cell>
          <cell r="C171">
            <v>10389470.32</v>
          </cell>
        </row>
        <row r="172">
          <cell r="A172">
            <v>724202000</v>
          </cell>
          <cell r="B172" t="str">
            <v>חמרי ניקוי</v>
          </cell>
          <cell r="C172">
            <v>297063.26</v>
          </cell>
        </row>
        <row r="173">
          <cell r="A173">
            <v>724203000</v>
          </cell>
          <cell r="B173" t="str">
            <v>כלי עבודה</v>
          </cell>
          <cell r="C173">
            <v>279693.78999999998</v>
          </cell>
        </row>
        <row r="174">
          <cell r="A174">
            <v>724205100</v>
          </cell>
          <cell r="B174" t="str">
            <v>חומרי בינוי וחשמל תו</v>
          </cell>
          <cell r="C174">
            <v>40637.51</v>
          </cell>
        </row>
        <row r="175">
          <cell r="A175">
            <v>724206000</v>
          </cell>
          <cell r="B175" t="str">
            <v>אחזקת ציוד</v>
          </cell>
          <cell r="C175">
            <v>65514.42</v>
          </cell>
        </row>
        <row r="176">
          <cell r="A176">
            <v>724301000</v>
          </cell>
          <cell r="B176" t="str">
            <v>כיבודים אגף תו"פ</v>
          </cell>
          <cell r="C176">
            <v>4444496.45</v>
          </cell>
        </row>
        <row r="177">
          <cell r="A177">
            <v>724301100</v>
          </cell>
          <cell r="B177" t="str">
            <v>כיבודים א.תו"פ-חמרים</v>
          </cell>
          <cell r="C177">
            <v>79111.460000000006</v>
          </cell>
        </row>
        <row r="178">
          <cell r="A178">
            <v>724302000</v>
          </cell>
          <cell r="B178" t="str">
            <v>הכנסות ממכירת תלושים</v>
          </cell>
          <cell r="C178">
            <v>-1412524.1</v>
          </cell>
        </row>
        <row r="179">
          <cell r="A179">
            <v>724402000</v>
          </cell>
          <cell r="B179" t="str">
            <v>ארנונה ומים</v>
          </cell>
          <cell r="C179">
            <v>-5430.49</v>
          </cell>
        </row>
        <row r="180">
          <cell r="A180">
            <v>726101000</v>
          </cell>
          <cell r="B180" t="str">
            <v>ביטוח אוטובוסים חובה</v>
          </cell>
          <cell r="C180">
            <v>24401874.34</v>
          </cell>
        </row>
        <row r="181">
          <cell r="A181">
            <v>726201000</v>
          </cell>
          <cell r="B181" t="str">
            <v>תשלומים בגין נזקים ו</v>
          </cell>
          <cell r="C181">
            <v>5645406.9000000004</v>
          </cell>
        </row>
        <row r="182">
          <cell r="A182">
            <v>726203000</v>
          </cell>
          <cell r="B182" t="str">
            <v>תקבולים מחברות ביטוח</v>
          </cell>
          <cell r="C182">
            <v>-471521.35</v>
          </cell>
        </row>
        <row r="183">
          <cell r="A183">
            <v>732101000</v>
          </cell>
          <cell r="B183" t="str">
            <v>שכירות תמח"ת</v>
          </cell>
          <cell r="C183">
            <v>15582252</v>
          </cell>
        </row>
        <row r="184">
          <cell r="A184">
            <v>732102000</v>
          </cell>
          <cell r="B184" t="str">
            <v>אחזקת תחנות ומוסכים</v>
          </cell>
          <cell r="C184">
            <v>844389.97</v>
          </cell>
        </row>
        <row r="185">
          <cell r="A185">
            <v>732103000</v>
          </cell>
          <cell r="B185" t="str">
            <v>ארנונה,מים ומיסי תנו</v>
          </cell>
          <cell r="C185">
            <v>9338047.7200000007</v>
          </cell>
        </row>
        <row r="186">
          <cell r="A186">
            <v>732105000</v>
          </cell>
          <cell r="B186" t="str">
            <v>שרות מכשירי קשר</v>
          </cell>
          <cell r="C186">
            <v>521004.21</v>
          </cell>
        </row>
        <row r="187">
          <cell r="A187">
            <v>732105100</v>
          </cell>
          <cell r="B187" t="str">
            <v>תקשורת -חמרים מתכלים</v>
          </cell>
          <cell r="C187">
            <v>61583.91</v>
          </cell>
        </row>
        <row r="188">
          <cell r="A188">
            <v>732106000</v>
          </cell>
          <cell r="B188" t="str">
            <v>שכירות ואחזקת מסופי</v>
          </cell>
          <cell r="C188">
            <v>1349166.41</v>
          </cell>
        </row>
        <row r="189">
          <cell r="A189">
            <v>732201000</v>
          </cell>
          <cell r="B189" t="str">
            <v>הסעות חברים ע"י אויס</v>
          </cell>
          <cell r="C189">
            <v>9746603</v>
          </cell>
        </row>
        <row r="190">
          <cell r="A190">
            <v>732202000</v>
          </cell>
          <cell r="B190" t="str">
            <v>השכרת רכב מאויס</v>
          </cell>
          <cell r="C190">
            <v>1089735.57</v>
          </cell>
        </row>
        <row r="191">
          <cell r="A191">
            <v>732203000</v>
          </cell>
          <cell r="B191" t="str">
            <v>הוצאות חניה</v>
          </cell>
          <cell r="C191">
            <v>159069.32999999999</v>
          </cell>
        </row>
        <row r="192">
          <cell r="A192">
            <v>732300000</v>
          </cell>
          <cell r="B192" t="str">
            <v>ימי עיון</v>
          </cell>
          <cell r="C192">
            <v>44911.98</v>
          </cell>
        </row>
        <row r="193">
          <cell r="A193">
            <v>732301000</v>
          </cell>
          <cell r="B193" t="str">
            <v>מאמץ קייץ(השת. מקצו)</v>
          </cell>
          <cell r="C193">
            <v>1314109.3999999999</v>
          </cell>
        </row>
        <row r="194">
          <cell r="A194">
            <v>732302000</v>
          </cell>
          <cell r="B194" t="str">
            <v>ספרות  מקצועית</v>
          </cell>
          <cell r="C194">
            <v>52189.17</v>
          </cell>
        </row>
        <row r="195">
          <cell r="A195">
            <v>732303000</v>
          </cell>
          <cell r="B195" t="str">
            <v>הדרכה</v>
          </cell>
          <cell r="C195">
            <v>569954.85</v>
          </cell>
        </row>
        <row r="196">
          <cell r="A196">
            <v>732304000</v>
          </cell>
          <cell r="B196" t="str">
            <v>הכנסות והדרכה</v>
          </cell>
          <cell r="C196">
            <v>-351196.11</v>
          </cell>
        </row>
        <row r="197">
          <cell r="A197">
            <v>732305000</v>
          </cell>
          <cell r="B197" t="str">
            <v>מאמץ חורף</v>
          </cell>
          <cell r="C197">
            <v>27550</v>
          </cell>
        </row>
        <row r="198">
          <cell r="A198">
            <v>732401000</v>
          </cell>
          <cell r="B198" t="str">
            <v>עובדי חברות כ"א-סוקר</v>
          </cell>
          <cell r="C198">
            <v>512368.17</v>
          </cell>
        </row>
        <row r="199">
          <cell r="A199">
            <v>732405000</v>
          </cell>
          <cell r="B199" t="str">
            <v>אבטחת תחבורה ציבורית</v>
          </cell>
          <cell r="C199">
            <v>7612865.6100000003</v>
          </cell>
        </row>
        <row r="200">
          <cell r="A200">
            <v>732501000</v>
          </cell>
          <cell r="B200" t="str">
            <v>רשיונות לאוטובוסים</v>
          </cell>
          <cell r="C200">
            <v>1283799.53</v>
          </cell>
        </row>
        <row r="201">
          <cell r="A201">
            <v>732503000</v>
          </cell>
          <cell r="B201" t="str">
            <v>רשיונות לנהגים</v>
          </cell>
          <cell r="C201">
            <v>46784</v>
          </cell>
        </row>
        <row r="202">
          <cell r="A202">
            <v>732601000</v>
          </cell>
          <cell r="B202" t="str">
            <v>הדפסת כרטיסי נסיעה</v>
          </cell>
          <cell r="C202">
            <v>1426911.9</v>
          </cell>
        </row>
        <row r="203">
          <cell r="A203">
            <v>732603000</v>
          </cell>
          <cell r="B203" t="str">
            <v>קנסות מח.ביטוח</v>
          </cell>
          <cell r="C203">
            <v>30900.57</v>
          </cell>
        </row>
        <row r="204">
          <cell r="A204">
            <v>732701000</v>
          </cell>
          <cell r="B204" t="str">
            <v>פחת אוטובוסים</v>
          </cell>
          <cell r="C204">
            <v>2552438.66</v>
          </cell>
        </row>
        <row r="205">
          <cell r="A205">
            <v>742101000</v>
          </cell>
          <cell r="B205" t="str">
            <v>מים</v>
          </cell>
          <cell r="C205">
            <v>13967.27</v>
          </cell>
        </row>
        <row r="206">
          <cell r="A206">
            <v>742102000</v>
          </cell>
          <cell r="B206" t="str">
            <v>חשמל</v>
          </cell>
          <cell r="C206">
            <v>2024993.66</v>
          </cell>
        </row>
        <row r="207">
          <cell r="A207">
            <v>742103000</v>
          </cell>
          <cell r="B207" t="str">
            <v>טלפון</v>
          </cell>
          <cell r="C207">
            <v>1255679.06</v>
          </cell>
        </row>
        <row r="208">
          <cell r="A208">
            <v>742104000</v>
          </cell>
          <cell r="B208" t="str">
            <v>שכירות משרדים</v>
          </cell>
          <cell r="C208">
            <v>1045329.81</v>
          </cell>
        </row>
        <row r="209">
          <cell r="A209">
            <v>742105000</v>
          </cell>
          <cell r="B209" t="str">
            <v>שכירות משרדים חב' בנ</v>
          </cell>
          <cell r="C209">
            <v>65500</v>
          </cell>
        </row>
        <row r="210">
          <cell r="A210">
            <v>742106000</v>
          </cell>
          <cell r="B210" t="str">
            <v>שמירה ובטחון</v>
          </cell>
          <cell r="C210">
            <v>5036022.9800000004</v>
          </cell>
        </row>
        <row r="211">
          <cell r="A211">
            <v>742107000</v>
          </cell>
          <cell r="B211" t="str">
            <v>כ"א מ.אנוש-כלליים+נק</v>
          </cell>
          <cell r="C211">
            <v>342276.91</v>
          </cell>
        </row>
        <row r="212">
          <cell r="A212">
            <v>742108000</v>
          </cell>
          <cell r="B212" t="str">
            <v>רשיונות שונים</v>
          </cell>
          <cell r="C212">
            <v>69265.36</v>
          </cell>
        </row>
        <row r="213">
          <cell r="A213">
            <v>742109000</v>
          </cell>
          <cell r="B213" t="str">
            <v>העברת כספים ומיגון ק</v>
          </cell>
          <cell r="C213">
            <v>476265.71</v>
          </cell>
        </row>
        <row r="214">
          <cell r="A214">
            <v>742111000</v>
          </cell>
          <cell r="B214" t="str">
            <v>הוצ' פלאפון</v>
          </cell>
          <cell r="C214">
            <v>758641.12</v>
          </cell>
        </row>
        <row r="215">
          <cell r="A215">
            <v>742112000</v>
          </cell>
          <cell r="B215" t="str">
            <v>חניה הדר דפנה</v>
          </cell>
          <cell r="C215">
            <v>282750.89</v>
          </cell>
        </row>
        <row r="216">
          <cell r="A216">
            <v>742121000</v>
          </cell>
          <cell r="B216" t="str">
            <v>ביטוח כללי</v>
          </cell>
          <cell r="C216">
            <v>2210927.71</v>
          </cell>
        </row>
        <row r="217">
          <cell r="A217">
            <v>742125000</v>
          </cell>
          <cell r="B217" t="str">
            <v>ביטוח מחלות קשות</v>
          </cell>
          <cell r="C217">
            <v>305098</v>
          </cell>
        </row>
        <row r="218">
          <cell r="A218">
            <v>742126000</v>
          </cell>
          <cell r="B218" t="str">
            <v>ביטוחים שונים</v>
          </cell>
          <cell r="C218">
            <v>69331</v>
          </cell>
        </row>
        <row r="219">
          <cell r="A219">
            <v>742201000</v>
          </cell>
          <cell r="B219" t="str">
            <v>שכר רואי חשבון</v>
          </cell>
          <cell r="C219">
            <v>429999.96</v>
          </cell>
        </row>
        <row r="220">
          <cell r="A220">
            <v>742203000</v>
          </cell>
          <cell r="B220" t="str">
            <v>משפטיות</v>
          </cell>
          <cell r="C220">
            <v>1860426.31</v>
          </cell>
        </row>
        <row r="221">
          <cell r="A221">
            <v>742204000</v>
          </cell>
          <cell r="B221" t="str">
            <v>יועצים</v>
          </cell>
          <cell r="C221">
            <v>4775316.82</v>
          </cell>
        </row>
        <row r="222">
          <cell r="A222">
            <v>742205000</v>
          </cell>
          <cell r="B222" t="str">
            <v>תמחיר</v>
          </cell>
          <cell r="C222">
            <v>64969</v>
          </cell>
        </row>
        <row r="223">
          <cell r="A223">
            <v>742206000</v>
          </cell>
          <cell r="B223" t="str">
            <v>כח אדם מבקרים-תנועה</v>
          </cell>
          <cell r="C223">
            <v>1082669.22</v>
          </cell>
        </row>
        <row r="224">
          <cell r="A224">
            <v>742207000</v>
          </cell>
          <cell r="B224" t="str">
            <v>שכר דח"צ</v>
          </cell>
          <cell r="C224">
            <v>412822.88</v>
          </cell>
        </row>
        <row r="225">
          <cell r="A225">
            <v>742301000</v>
          </cell>
          <cell r="B225" t="str">
            <v>שיווק</v>
          </cell>
          <cell r="C225">
            <v>778721.54</v>
          </cell>
        </row>
        <row r="226">
          <cell r="A226">
            <v>742302000</v>
          </cell>
          <cell r="B226" t="str">
            <v>פרסום לוחות ופנקסים</v>
          </cell>
          <cell r="C226">
            <v>60422</v>
          </cell>
        </row>
        <row r="227">
          <cell r="A227">
            <v>742303000</v>
          </cell>
          <cell r="B227" t="str">
            <v>פרסום מודעות עתון</v>
          </cell>
          <cell r="C227">
            <v>153969.79</v>
          </cell>
        </row>
        <row r="228">
          <cell r="A228">
            <v>742304000</v>
          </cell>
          <cell r="B228" t="str">
            <v>פרסום-דפוס-עבודות חו</v>
          </cell>
          <cell r="C228">
            <v>229797.79</v>
          </cell>
        </row>
        <row r="229">
          <cell r="A229">
            <v>742304100</v>
          </cell>
          <cell r="B229" t="str">
            <v>פרסום-דפוס-חמרים ואח</v>
          </cell>
          <cell r="C229">
            <v>103625.15</v>
          </cell>
        </row>
        <row r="230">
          <cell r="A230">
            <v>742305000</v>
          </cell>
          <cell r="B230" t="str">
            <v>פרסום</v>
          </cell>
          <cell r="C230">
            <v>59336.09</v>
          </cell>
        </row>
        <row r="231">
          <cell r="A231">
            <v>742306000</v>
          </cell>
          <cell r="B231" t="str">
            <v>כ"א-מוקדניות מודיעין</v>
          </cell>
          <cell r="C231">
            <v>880840.3</v>
          </cell>
        </row>
        <row r="232">
          <cell r="A232">
            <v>742401000</v>
          </cell>
          <cell r="B232" t="str">
            <v>מסיבות</v>
          </cell>
          <cell r="C232">
            <v>72995</v>
          </cell>
        </row>
        <row r="233">
          <cell r="A233">
            <v>742402000</v>
          </cell>
          <cell r="B233" t="str">
            <v>ארועים</v>
          </cell>
          <cell r="C233">
            <v>95779</v>
          </cell>
        </row>
        <row r="234">
          <cell r="A234">
            <v>742404000</v>
          </cell>
          <cell r="B234" t="str">
            <v>תרבות</v>
          </cell>
          <cell r="C234">
            <v>50892.2</v>
          </cell>
        </row>
        <row r="235">
          <cell r="A235">
            <v>742405000</v>
          </cell>
          <cell r="B235" t="str">
            <v>ספורט</v>
          </cell>
          <cell r="C235">
            <v>180318.35</v>
          </cell>
        </row>
        <row r="236">
          <cell r="A236">
            <v>742406000</v>
          </cell>
          <cell r="B236" t="str">
            <v>בריאות</v>
          </cell>
          <cell r="C236">
            <v>429475.07</v>
          </cell>
        </row>
        <row r="237">
          <cell r="A237">
            <v>742407000</v>
          </cell>
          <cell r="B237" t="str">
            <v>קיטנה</v>
          </cell>
          <cell r="C237">
            <v>233807.99</v>
          </cell>
        </row>
        <row r="238">
          <cell r="A238">
            <v>742423000</v>
          </cell>
          <cell r="B238" t="str">
            <v>הלבשה-ביגוד קיץ (שוו</v>
          </cell>
          <cell r="C238">
            <v>748250.59</v>
          </cell>
        </row>
        <row r="239">
          <cell r="A239">
            <v>742424000</v>
          </cell>
          <cell r="B239" t="str">
            <v>הבראת חורף</v>
          </cell>
          <cell r="C239">
            <v>1334345.79</v>
          </cell>
        </row>
        <row r="240">
          <cell r="A240">
            <v>742425000</v>
          </cell>
          <cell r="B240" t="str">
            <v>מתנות שכירים</v>
          </cell>
          <cell r="C240">
            <v>21450</v>
          </cell>
        </row>
        <row r="241">
          <cell r="A241">
            <v>742426000</v>
          </cell>
          <cell r="B241" t="str">
            <v>מתנות לחברים</v>
          </cell>
          <cell r="C241">
            <v>25830</v>
          </cell>
        </row>
        <row r="242">
          <cell r="A242">
            <v>742427000</v>
          </cell>
          <cell r="B242" t="str">
            <v>מתנות</v>
          </cell>
          <cell r="C242">
            <v>308768.5</v>
          </cell>
        </row>
        <row r="243">
          <cell r="A243">
            <v>742428000</v>
          </cell>
          <cell r="B243" t="str">
            <v>יין לחג-הוצאה</v>
          </cell>
          <cell r="C243">
            <v>3835013.6</v>
          </cell>
        </row>
        <row r="244">
          <cell r="A244">
            <v>742501000</v>
          </cell>
          <cell r="B244" t="str">
            <v>נסיעות לחו"ל כרטיסי</v>
          </cell>
          <cell r="C244">
            <v>81859.09</v>
          </cell>
        </row>
        <row r="245">
          <cell r="A245">
            <v>742502000</v>
          </cell>
          <cell r="B245" t="str">
            <v>נסיעות לחו"ל בית מלו</v>
          </cell>
          <cell r="C245">
            <v>4161.5600000000004</v>
          </cell>
        </row>
        <row r="246">
          <cell r="A246">
            <v>742503000</v>
          </cell>
          <cell r="B246" t="str">
            <v>נסיעות לחו"ל-אשל</v>
          </cell>
          <cell r="C246">
            <v>54045.7</v>
          </cell>
        </row>
        <row r="247">
          <cell r="A247">
            <v>742504000</v>
          </cell>
          <cell r="B247" t="str">
            <v>נסיעות לחו"ל-אחר</v>
          </cell>
          <cell r="C247">
            <v>934.56</v>
          </cell>
        </row>
        <row r="248">
          <cell r="A248">
            <v>742510000</v>
          </cell>
          <cell r="B248" t="str">
            <v>נסיעות וחניה</v>
          </cell>
          <cell r="C248">
            <v>44549.48</v>
          </cell>
        </row>
        <row r="249">
          <cell r="A249">
            <v>742520000</v>
          </cell>
          <cell r="B249" t="str">
            <v>נסיעות חופשיות עובדי</v>
          </cell>
          <cell r="C249">
            <v>664298.77</v>
          </cell>
        </row>
        <row r="250">
          <cell r="A250">
            <v>742531000</v>
          </cell>
          <cell r="B250" t="str">
            <v>הוצאות רכב פרטי</v>
          </cell>
          <cell r="C250">
            <v>310608.19</v>
          </cell>
        </row>
        <row r="251">
          <cell r="A251">
            <v>742532000</v>
          </cell>
          <cell r="B251" t="str">
            <v>הוצ' שכירות רכב פרטי</v>
          </cell>
          <cell r="C251">
            <v>1598175.96</v>
          </cell>
        </row>
        <row r="252">
          <cell r="A252">
            <v>742601000</v>
          </cell>
          <cell r="B252" t="str">
            <v>צרכי משרד</v>
          </cell>
          <cell r="C252">
            <v>96411.61</v>
          </cell>
        </row>
        <row r="253">
          <cell r="A253">
            <v>742602000</v>
          </cell>
          <cell r="B253" t="str">
            <v>דאר</v>
          </cell>
          <cell r="C253">
            <v>281906.21000000002</v>
          </cell>
        </row>
        <row r="254">
          <cell r="A254">
            <v>742603000</v>
          </cell>
          <cell r="B254" t="str">
            <v>שרותי מחשב-אחזקת תכנ</v>
          </cell>
          <cell r="C254">
            <v>1013593.54</v>
          </cell>
        </row>
        <row r="255">
          <cell r="A255">
            <v>742603100</v>
          </cell>
          <cell r="B255" t="str">
            <v>שרותי מחשב - אחזקת ח</v>
          </cell>
          <cell r="C255">
            <v>157562.75</v>
          </cell>
        </row>
        <row r="256">
          <cell r="A256">
            <v>742603200</v>
          </cell>
          <cell r="B256" t="str">
            <v>מחשב - חמרים מתכלים</v>
          </cell>
          <cell r="C256">
            <v>333083.49</v>
          </cell>
        </row>
        <row r="257">
          <cell r="A257">
            <v>742604000</v>
          </cell>
          <cell r="B257" t="str">
            <v>ארכיון</v>
          </cell>
          <cell r="C257">
            <v>90204.68</v>
          </cell>
        </row>
        <row r="258">
          <cell r="A258">
            <v>742605000</v>
          </cell>
          <cell r="B258" t="str">
            <v>התאמה לשנת 2000</v>
          </cell>
          <cell r="C258">
            <v>2836.79</v>
          </cell>
        </row>
        <row r="259">
          <cell r="A259">
            <v>742702000</v>
          </cell>
          <cell r="B259" t="str">
            <v>כיבודים</v>
          </cell>
          <cell r="C259">
            <v>407248.48</v>
          </cell>
        </row>
        <row r="260">
          <cell r="A260">
            <v>742703000</v>
          </cell>
          <cell r="B260" t="str">
            <v>אסיפות וישיבות</v>
          </cell>
          <cell r="C260">
            <v>548369.05000000005</v>
          </cell>
        </row>
        <row r="261">
          <cell r="A261">
            <v>742801000</v>
          </cell>
          <cell r="B261" t="str">
            <v>הוצ' פחת נדל"ן</v>
          </cell>
          <cell r="C261">
            <v>1501597.14</v>
          </cell>
        </row>
        <row r="262">
          <cell r="A262">
            <v>742802000</v>
          </cell>
          <cell r="B262" t="str">
            <v>הוצ' פחת מטלטלין ושו</v>
          </cell>
          <cell r="C262">
            <v>894117.41</v>
          </cell>
        </row>
        <row r="263">
          <cell r="A263">
            <v>742803000</v>
          </cell>
          <cell r="B263" t="str">
            <v>הוצ' פחת מחשב</v>
          </cell>
          <cell r="C263">
            <v>2540586.2000000002</v>
          </cell>
        </row>
        <row r="264">
          <cell r="A264">
            <v>742901000</v>
          </cell>
          <cell r="B264" t="str">
            <v>הוצ' חובות אבודים</v>
          </cell>
          <cell r="C264">
            <v>-10565.64</v>
          </cell>
        </row>
        <row r="265">
          <cell r="A265">
            <v>742901100</v>
          </cell>
          <cell r="B265" t="str">
            <v>הוצ' חובות מסופקים</v>
          </cell>
          <cell r="C265">
            <v>90628.57</v>
          </cell>
        </row>
        <row r="266">
          <cell r="A266">
            <v>742902000</v>
          </cell>
          <cell r="B266" t="str">
            <v>תרומות</v>
          </cell>
          <cell r="C266">
            <v>6800</v>
          </cell>
        </row>
        <row r="267">
          <cell r="A267">
            <v>742903000</v>
          </cell>
          <cell r="B267" t="str">
            <v>קנסות למוסדות ממשלתי</v>
          </cell>
          <cell r="C267">
            <v>5918</v>
          </cell>
        </row>
        <row r="268">
          <cell r="A268">
            <v>742904000</v>
          </cell>
          <cell r="B268" t="str">
            <v>ביטולי יתרות</v>
          </cell>
          <cell r="C268">
            <v>-390.17</v>
          </cell>
        </row>
        <row r="269">
          <cell r="A269">
            <v>742906000</v>
          </cell>
          <cell r="B269" t="str">
            <v>החזר שירותים אמד</v>
          </cell>
          <cell r="C269">
            <v>-1215000</v>
          </cell>
        </row>
        <row r="270">
          <cell r="A270">
            <v>742907000</v>
          </cell>
          <cell r="B270" t="str">
            <v>הכנסות מקנסות עובדים</v>
          </cell>
          <cell r="C270">
            <v>-473805.63</v>
          </cell>
        </row>
        <row r="271">
          <cell r="A271">
            <v>752010000</v>
          </cell>
          <cell r="B271" t="str">
            <v>ריבית ועמלות בנקים</v>
          </cell>
          <cell r="C271">
            <v>1374297.02</v>
          </cell>
        </row>
        <row r="272">
          <cell r="A272">
            <v>752020000</v>
          </cell>
          <cell r="B272" t="str">
            <v xml:space="preserve"> ריבית חברות בנות</v>
          </cell>
          <cell r="C272">
            <v>1530220.33</v>
          </cell>
        </row>
        <row r="273">
          <cell r="A273">
            <v>752030000</v>
          </cell>
          <cell r="B273" t="str">
            <v>ריבית לאחרים-עם מע"מ</v>
          </cell>
          <cell r="C273">
            <v>224</v>
          </cell>
        </row>
        <row r="274">
          <cell r="A274">
            <v>752040000</v>
          </cell>
          <cell r="B274" t="str">
            <v>ריבית לאחרים -ללא מע</v>
          </cell>
          <cell r="C274">
            <v>-18141.240000000002</v>
          </cell>
        </row>
        <row r="275">
          <cell r="A275">
            <v>752410000</v>
          </cell>
          <cell r="B275" t="str">
            <v>ריבית הלוואות ז"ק</v>
          </cell>
          <cell r="C275">
            <v>5463493.4900000002</v>
          </cell>
        </row>
        <row r="276">
          <cell r="A276">
            <v>752500000</v>
          </cell>
          <cell r="B276" t="str">
            <v>הצמדת קרן הלו. ז"א</v>
          </cell>
          <cell r="C276">
            <v>2338363.7200000002</v>
          </cell>
        </row>
        <row r="277">
          <cell r="A277">
            <v>752510000</v>
          </cell>
          <cell r="B277" t="str">
            <v>ריבית הלוואות ז"א</v>
          </cell>
          <cell r="C277">
            <v>8301927.6500000004</v>
          </cell>
        </row>
        <row r="278">
          <cell r="A278">
            <v>752520000</v>
          </cell>
          <cell r="B278" t="str">
            <v>ריבית הלו. שינוי מיב</v>
          </cell>
          <cell r="C278">
            <v>40341876.670000002</v>
          </cell>
        </row>
        <row r="279">
          <cell r="A279">
            <v>752530000</v>
          </cell>
          <cell r="B279" t="str">
            <v>ריבית הלו.ספנות-נהור</v>
          </cell>
          <cell r="C279">
            <v>4902</v>
          </cell>
        </row>
        <row r="280">
          <cell r="A280">
            <v>752710000</v>
          </cell>
          <cell r="B280" t="str">
            <v>ריבית מ.ה - ניכויים</v>
          </cell>
          <cell r="C280">
            <v>-143637</v>
          </cell>
        </row>
        <row r="281">
          <cell r="A281">
            <v>752800000</v>
          </cell>
          <cell r="B281" t="str">
            <v>ריבית מס הכנסה חברה</v>
          </cell>
          <cell r="C281">
            <v>441688</v>
          </cell>
        </row>
        <row r="282">
          <cell r="A282">
            <v>752900000</v>
          </cell>
          <cell r="B282" t="str">
            <v>שערוך הלוואות ז"ק</v>
          </cell>
          <cell r="C282">
            <v>-95014.35</v>
          </cell>
        </row>
        <row r="283">
          <cell r="A283">
            <v>752910000</v>
          </cell>
          <cell r="B283" t="str">
            <v>שערוך הלוואות ז"א</v>
          </cell>
          <cell r="C283">
            <v>-892444.68</v>
          </cell>
        </row>
        <row r="284">
          <cell r="A284">
            <v>752920000</v>
          </cell>
          <cell r="B284" t="str">
            <v>שערוך בנקים במט"ח</v>
          </cell>
          <cell r="C284">
            <v>2276.3000000000002</v>
          </cell>
        </row>
        <row r="285">
          <cell r="A285">
            <v>752930000</v>
          </cell>
          <cell r="B285" t="str">
            <v>שערוך ספקי חו"ל</v>
          </cell>
          <cell r="C285">
            <v>160208.57</v>
          </cell>
        </row>
        <row r="286">
          <cell r="A286">
            <v>754100000</v>
          </cell>
          <cell r="B286" t="str">
            <v>הכנסות ריבית מבנקים</v>
          </cell>
          <cell r="C286">
            <v>35188.449999999997</v>
          </cell>
        </row>
        <row r="287">
          <cell r="A287">
            <v>754200000</v>
          </cell>
          <cell r="B287" t="str">
            <v>ריבית מפקדונות לז"ק</v>
          </cell>
          <cell r="C287">
            <v>-3269024.7</v>
          </cell>
        </row>
        <row r="288">
          <cell r="A288">
            <v>754300000</v>
          </cell>
          <cell r="B288" t="str">
            <v>ריבית מאחרים עם מע"מ</v>
          </cell>
          <cell r="C288">
            <v>-36693.29</v>
          </cell>
        </row>
        <row r="289">
          <cell r="A289">
            <v>754400000</v>
          </cell>
          <cell r="B289" t="str">
            <v>ריבית מאחרים ללא מע"</v>
          </cell>
          <cell r="C289">
            <v>-440</v>
          </cell>
        </row>
        <row r="290">
          <cell r="A290">
            <v>754900000</v>
          </cell>
          <cell r="B290" t="str">
            <v>הכנ.מקנס.לעוב.עם מע"</v>
          </cell>
          <cell r="C290">
            <v>-12122.34</v>
          </cell>
        </row>
        <row r="291">
          <cell r="A291">
            <v>754910000</v>
          </cell>
          <cell r="B291" t="str">
            <v xml:space="preserve"> ריבית מחברות בנות</v>
          </cell>
          <cell r="C291">
            <v>-323862</v>
          </cell>
        </row>
        <row r="292">
          <cell r="A292">
            <v>756410000</v>
          </cell>
          <cell r="B292" t="str">
            <v>שחיקה של ספקי חו"ל</v>
          </cell>
          <cell r="C292">
            <v>2921.19</v>
          </cell>
        </row>
        <row r="293">
          <cell r="A293">
            <v>762010000</v>
          </cell>
          <cell r="B293" t="str">
            <v>רווח ממכירת אוטובוסי</v>
          </cell>
          <cell r="C293">
            <v>-1518486.15</v>
          </cell>
        </row>
        <row r="294">
          <cell r="A294">
            <v>762030000</v>
          </cell>
          <cell r="B294" t="str">
            <v>רווח ממימוש רכוש קבו</v>
          </cell>
          <cell r="C294">
            <v>44083.93</v>
          </cell>
        </row>
        <row r="295">
          <cell r="A295">
            <v>762090000</v>
          </cell>
          <cell r="B295" t="str">
            <v>רווח (הפסד) מממוש הש</v>
          </cell>
          <cell r="C295">
            <v>-263056.09000000003</v>
          </cell>
        </row>
        <row r="296">
          <cell r="A296">
            <v>762100000</v>
          </cell>
          <cell r="B296" t="str">
            <v>הפרשה לירידת ערך</v>
          </cell>
          <cell r="C296">
            <v>-1192361</v>
          </cell>
        </row>
        <row r="297">
          <cell r="A297">
            <v>762110000</v>
          </cell>
          <cell r="B297" t="str">
            <v>הפסד ממכ. מניות אמד</v>
          </cell>
          <cell r="C297">
            <v>566588</v>
          </cell>
        </row>
        <row r="298">
          <cell r="A298">
            <v>777020000</v>
          </cell>
          <cell r="B298" t="str">
            <v>מיסים שנים קודמות</v>
          </cell>
          <cell r="C298">
            <v>1735798</v>
          </cell>
        </row>
        <row r="299">
          <cell r="A299">
            <v>779010000</v>
          </cell>
          <cell r="B299" t="str">
            <v>סעיף מיוחד-פנסיה מוק</v>
          </cell>
          <cell r="C299">
            <v>6166600</v>
          </cell>
        </row>
      </sheetData>
      <sheetData sheetId="6" refreshError="1">
        <row r="4">
          <cell r="A4">
            <v>602110000</v>
          </cell>
          <cell r="B4" t="str">
            <v>פדיון כרטיסים רגילים</v>
          </cell>
          <cell r="C4">
            <v>-157953781.78999999</v>
          </cell>
        </row>
        <row r="5">
          <cell r="A5">
            <v>602121000</v>
          </cell>
          <cell r="B5" t="str">
            <v>נסיעות משרד הבטחון</v>
          </cell>
          <cell r="C5">
            <v>-34000707.789999999</v>
          </cell>
        </row>
        <row r="6">
          <cell r="A6">
            <v>602131000</v>
          </cell>
          <cell r="B6" t="str">
            <v>הכנסות מהסעות בהסדר</v>
          </cell>
          <cell r="C6">
            <v>-1261187.0900000001</v>
          </cell>
        </row>
        <row r="7">
          <cell r="A7">
            <v>602151000</v>
          </cell>
          <cell r="B7" t="str">
            <v>משרד הבטחון-שוברי צה</v>
          </cell>
          <cell r="C7">
            <v>-31557.17</v>
          </cell>
        </row>
        <row r="8">
          <cell r="A8">
            <v>602210000</v>
          </cell>
          <cell r="B8" t="str">
            <v>מפדיון כרטיסיות</v>
          </cell>
          <cell r="C8">
            <v>-419832047.48000002</v>
          </cell>
        </row>
        <row r="9">
          <cell r="A9">
            <v>602230000</v>
          </cell>
          <cell r="B9" t="str">
            <v>נסיעות ממשטרה</v>
          </cell>
          <cell r="C9">
            <v>-3477538.84</v>
          </cell>
        </row>
        <row r="10">
          <cell r="A10">
            <v>602400000</v>
          </cell>
          <cell r="B10" t="str">
            <v>מפרעות לתיק חברים</v>
          </cell>
          <cell r="C10">
            <v>-258391.28</v>
          </cell>
        </row>
        <row r="11">
          <cell r="A11">
            <v>602500000</v>
          </cell>
          <cell r="B11" t="str">
            <v>מפרעות לתיק שכירים</v>
          </cell>
          <cell r="C11">
            <v>94001.96</v>
          </cell>
        </row>
        <row r="12">
          <cell r="A12">
            <v>602610000</v>
          </cell>
          <cell r="B12" t="str">
            <v>השמדת כרטיסים</v>
          </cell>
          <cell r="C12">
            <v>164275698.71000001</v>
          </cell>
        </row>
        <row r="13">
          <cell r="A13">
            <v>602700000</v>
          </cell>
          <cell r="B13" t="str">
            <v>הוצאות בקורת - מכירה</v>
          </cell>
          <cell r="C13">
            <v>1058.51</v>
          </cell>
        </row>
        <row r="14">
          <cell r="A14">
            <v>602900000</v>
          </cell>
          <cell r="B14" t="str">
            <v>חודשי-חופשי אגד-דן</v>
          </cell>
          <cell r="C14">
            <v>-1413915.12</v>
          </cell>
        </row>
        <row r="15">
          <cell r="A15">
            <v>602910000</v>
          </cell>
          <cell r="B15" t="str">
            <v>חודשי חופשי משותף קו</v>
          </cell>
          <cell r="C15">
            <v>72372.289999999994</v>
          </cell>
        </row>
        <row r="16">
          <cell r="A16">
            <v>602920000</v>
          </cell>
          <cell r="B16" t="str">
            <v>חנה וסע-אחוזת החוף</v>
          </cell>
          <cell r="C16">
            <v>-50064.41</v>
          </cell>
        </row>
        <row r="17">
          <cell r="A17">
            <v>604010000</v>
          </cell>
          <cell r="B17" t="str">
            <v>מנקו "לנהגים"</v>
          </cell>
          <cell r="C17">
            <v>10633050.220000001</v>
          </cell>
        </row>
        <row r="18">
          <cell r="A18">
            <v>604020000</v>
          </cell>
          <cell r="B18" t="str">
            <v>מנקו ל"קופאים"</v>
          </cell>
          <cell r="C18">
            <v>558413.11</v>
          </cell>
        </row>
        <row r="19">
          <cell r="A19">
            <v>604040000</v>
          </cell>
          <cell r="B19" t="str">
            <v>הנחות והחזרות</v>
          </cell>
          <cell r="C19">
            <v>345419.21</v>
          </cell>
        </row>
        <row r="20">
          <cell r="A20">
            <v>606010000</v>
          </cell>
          <cell r="B20" t="str">
            <v>נסיעות דרך מח' תנועה</v>
          </cell>
          <cell r="C20">
            <v>-121479.53</v>
          </cell>
        </row>
        <row r="21">
          <cell r="A21">
            <v>606020000</v>
          </cell>
          <cell r="B21" t="str">
            <v>הסעות משרד הבטחון</v>
          </cell>
          <cell r="C21">
            <v>-4.47</v>
          </cell>
        </row>
        <row r="22">
          <cell r="A22">
            <v>606030000</v>
          </cell>
          <cell r="B22" t="str">
            <v>הסעות מ.הביטחון-אילת</v>
          </cell>
          <cell r="C22">
            <v>0</v>
          </cell>
        </row>
        <row r="23">
          <cell r="A23">
            <v>612010000</v>
          </cell>
          <cell r="B23" t="str">
            <v>הכנסות מפרסום</v>
          </cell>
          <cell r="C23">
            <v>-2821123.95</v>
          </cell>
        </row>
        <row r="24">
          <cell r="A24">
            <v>612020000</v>
          </cell>
          <cell r="B24" t="str">
            <v>הכנסות ממכירת מפות</v>
          </cell>
          <cell r="C24">
            <v>188.71</v>
          </cell>
        </row>
        <row r="25">
          <cell r="A25">
            <v>612030000</v>
          </cell>
          <cell r="B25" t="str">
            <v>מכירת חלפים משומשים</v>
          </cell>
          <cell r="C25">
            <v>-386279.4</v>
          </cell>
        </row>
        <row r="26">
          <cell r="A26">
            <v>612040000</v>
          </cell>
          <cell r="B26" t="str">
            <v>הכנסות משרותי מוסך ל</v>
          </cell>
          <cell r="C26">
            <v>-2199597</v>
          </cell>
        </row>
        <row r="27">
          <cell r="A27">
            <v>612050000</v>
          </cell>
          <cell r="B27" t="str">
            <v>הכנסות שונות</v>
          </cell>
          <cell r="C27">
            <v>-228401.67</v>
          </cell>
        </row>
        <row r="28">
          <cell r="A28">
            <v>612060000</v>
          </cell>
          <cell r="B28" t="str">
            <v>הכנסות משכר דירה</v>
          </cell>
          <cell r="C28">
            <v>-166193.47</v>
          </cell>
        </row>
        <row r="29">
          <cell r="A29">
            <v>612100000</v>
          </cell>
          <cell r="B29" t="str">
            <v>הכנסות מהשכרת אוטובו</v>
          </cell>
          <cell r="C29">
            <v>-1494864.43</v>
          </cell>
        </row>
        <row r="30">
          <cell r="A30">
            <v>622010000</v>
          </cell>
          <cell r="B30" t="str">
            <v>דמי ניהול מחברות בנו</v>
          </cell>
          <cell r="C30">
            <v>-143200</v>
          </cell>
        </row>
        <row r="31">
          <cell r="A31">
            <v>622020000</v>
          </cell>
          <cell r="B31" t="str">
            <v>דמי ניהול ממטרו דן</v>
          </cell>
          <cell r="C31">
            <v>-135000</v>
          </cell>
        </row>
        <row r="32">
          <cell r="A32">
            <v>632010000</v>
          </cell>
          <cell r="B32" t="str">
            <v>סובסידיה בגין הנחות</v>
          </cell>
          <cell r="C32">
            <v>-134554819</v>
          </cell>
        </row>
        <row r="33">
          <cell r="A33">
            <v>632011000</v>
          </cell>
          <cell r="B33" t="str">
            <v>סובסידיה תפעולית</v>
          </cell>
          <cell r="C33">
            <v>-103875398</v>
          </cell>
        </row>
        <row r="34">
          <cell r="A34">
            <v>632012000</v>
          </cell>
          <cell r="B34" t="str">
            <v>סובסידיה בגין אוטובו</v>
          </cell>
          <cell r="C34">
            <v>-2589117</v>
          </cell>
        </row>
        <row r="35">
          <cell r="A35">
            <v>702010000</v>
          </cell>
          <cell r="B35" t="str">
            <v>משכורת חודשית</v>
          </cell>
          <cell r="C35">
            <v>48485461.049999997</v>
          </cell>
        </row>
        <row r="36">
          <cell r="A36">
            <v>702011000</v>
          </cell>
          <cell r="B36" t="str">
            <v>השלמת תמורה להון</v>
          </cell>
          <cell r="C36">
            <v>2170680.16</v>
          </cell>
        </row>
        <row r="37">
          <cell r="A37">
            <v>702012000</v>
          </cell>
          <cell r="B37" t="str">
            <v>גילום  תמורה להון</v>
          </cell>
          <cell r="C37">
            <v>2251157.83</v>
          </cell>
        </row>
        <row r="38">
          <cell r="A38">
            <v>702020000</v>
          </cell>
          <cell r="B38" t="str">
            <v>שעות נוספות</v>
          </cell>
          <cell r="C38">
            <v>20350539.07</v>
          </cell>
        </row>
        <row r="39">
          <cell r="A39">
            <v>702030000</v>
          </cell>
          <cell r="B39" t="str">
            <v>פרמיה לנהגים</v>
          </cell>
          <cell r="C39">
            <v>10130193.73</v>
          </cell>
        </row>
        <row r="40">
          <cell r="A40">
            <v>702040000</v>
          </cell>
          <cell r="B40" t="str">
            <v>משכורת י"ג</v>
          </cell>
          <cell r="C40">
            <v>3409519.13</v>
          </cell>
        </row>
        <row r="41">
          <cell r="A41">
            <v>702060000</v>
          </cell>
          <cell r="B41" t="str">
            <v>אחזקת רכב</v>
          </cell>
          <cell r="C41">
            <v>741828.53</v>
          </cell>
        </row>
        <row r="42">
          <cell r="A42">
            <v>702080000</v>
          </cell>
          <cell r="B42" t="str">
            <v>הפרשה למשכורת 13</v>
          </cell>
          <cell r="C42">
            <v>-49055</v>
          </cell>
        </row>
        <row r="43">
          <cell r="A43">
            <v>702100000</v>
          </cell>
          <cell r="B43" t="str">
            <v>תשלום טלפון</v>
          </cell>
          <cell r="C43">
            <v>250637.28</v>
          </cell>
        </row>
        <row r="44">
          <cell r="A44">
            <v>702110000</v>
          </cell>
          <cell r="B44" t="str">
            <v>שווי ביטוח מחלות קשו</v>
          </cell>
          <cell r="C44">
            <v>193950</v>
          </cell>
        </row>
        <row r="45">
          <cell r="A45">
            <v>702120000</v>
          </cell>
          <cell r="B45" t="str">
            <v>שווי ביטוח בריאות</v>
          </cell>
          <cell r="C45">
            <v>119835</v>
          </cell>
        </row>
        <row r="46">
          <cell r="A46">
            <v>702130000</v>
          </cell>
          <cell r="B46" t="str">
            <v>הוצאות קשישון</v>
          </cell>
          <cell r="C46">
            <v>211904</v>
          </cell>
        </row>
        <row r="47">
          <cell r="A47">
            <v>702160000</v>
          </cell>
          <cell r="B47" t="str">
            <v>.שווי הפרשה לפנסיה</v>
          </cell>
          <cell r="C47">
            <v>17554.52</v>
          </cell>
        </row>
        <row r="48">
          <cell r="A48">
            <v>702200000</v>
          </cell>
          <cell r="B48" t="str">
            <v>יין לחג כולל גילום מ</v>
          </cell>
          <cell r="C48">
            <v>1253178.1499999999</v>
          </cell>
        </row>
        <row r="49">
          <cell r="A49">
            <v>702210000</v>
          </cell>
          <cell r="B49" t="str">
            <v>קיטנה - גילום מס</v>
          </cell>
          <cell r="C49">
            <v>99950.01</v>
          </cell>
        </row>
        <row r="50">
          <cell r="A50">
            <v>702230000</v>
          </cell>
          <cell r="B50" t="str">
            <v>מתנת יום הולדת - גיל</v>
          </cell>
          <cell r="C50">
            <v>80821.14</v>
          </cell>
        </row>
        <row r="51">
          <cell r="A51">
            <v>702240000</v>
          </cell>
          <cell r="B51" t="str">
            <v>שווי רכב הנהלה</v>
          </cell>
          <cell r="C51">
            <v>1117299.8700000001</v>
          </cell>
        </row>
        <row r="52">
          <cell r="A52">
            <v>702250000</v>
          </cell>
          <cell r="B52" t="str">
            <v>גילום טלפון</v>
          </cell>
          <cell r="C52">
            <v>334327.93</v>
          </cell>
        </row>
        <row r="53">
          <cell r="A53">
            <v>702260000</v>
          </cell>
          <cell r="B53" t="str">
            <v>שווי וגילום ריבית ע.</v>
          </cell>
          <cell r="C53">
            <v>11762.68</v>
          </cell>
        </row>
        <row r="54">
          <cell r="A54">
            <v>702280000</v>
          </cell>
          <cell r="B54" t="str">
            <v>שווי לימודים גבוהים</v>
          </cell>
          <cell r="C54">
            <v>235977.71</v>
          </cell>
        </row>
        <row r="55">
          <cell r="A55">
            <v>702290000</v>
          </cell>
          <cell r="B55" t="str">
            <v>שווי מנקו קופאים</v>
          </cell>
          <cell r="C55">
            <v>148025.56</v>
          </cell>
        </row>
        <row r="56">
          <cell r="A56">
            <v>702300000</v>
          </cell>
          <cell r="B56" t="str">
            <v>זקיפות שווי חברים</v>
          </cell>
          <cell r="C56">
            <v>-6793179.1799999997</v>
          </cell>
        </row>
        <row r="57">
          <cell r="A57">
            <v>702310000</v>
          </cell>
          <cell r="B57" t="str">
            <v>שווי כרטיס נסיעה חופ</v>
          </cell>
          <cell r="C57">
            <v>1085675.5</v>
          </cell>
        </row>
        <row r="58">
          <cell r="A58">
            <v>702320000</v>
          </cell>
          <cell r="B58" t="str">
            <v>שווי הבראת חורף</v>
          </cell>
          <cell r="C58">
            <v>607053.32999999996</v>
          </cell>
        </row>
        <row r="59">
          <cell r="A59">
            <v>702330000</v>
          </cell>
          <cell r="B59" t="str">
            <v>שווי ביגוד</v>
          </cell>
          <cell r="C59">
            <v>289035</v>
          </cell>
        </row>
        <row r="60">
          <cell r="A60">
            <v>702340000</v>
          </cell>
          <cell r="B60" t="str">
            <v>שווי מנקו לגילום</v>
          </cell>
          <cell r="C60">
            <v>892298.94</v>
          </cell>
        </row>
        <row r="61">
          <cell r="A61">
            <v>702350000</v>
          </cell>
          <cell r="B61" t="str">
            <v>שווי מאמץ קיץ חברים</v>
          </cell>
          <cell r="C61">
            <v>595130</v>
          </cell>
        </row>
        <row r="62">
          <cell r="A62">
            <v>702360000</v>
          </cell>
          <cell r="B62" t="str">
            <v>שווי טלפון נייד</v>
          </cell>
          <cell r="C62">
            <v>68597.36</v>
          </cell>
        </row>
        <row r="63">
          <cell r="A63">
            <v>702370000</v>
          </cell>
          <cell r="B63" t="str">
            <v>שווי מאמץ חורף</v>
          </cell>
          <cell r="C63">
            <v>22112.5</v>
          </cell>
        </row>
        <row r="64">
          <cell r="A64">
            <v>702400000</v>
          </cell>
          <cell r="B64" t="str">
            <v>מס בגין פיצויים מחבר</v>
          </cell>
          <cell r="C64">
            <v>403836</v>
          </cell>
        </row>
        <row r="65">
          <cell r="A65">
            <v>703010000</v>
          </cell>
          <cell r="B65" t="str">
            <v>השאלת עובדים לחברה ה</v>
          </cell>
          <cell r="C65">
            <v>-172836.63</v>
          </cell>
        </row>
        <row r="66">
          <cell r="A66">
            <v>703020000</v>
          </cell>
          <cell r="B66" t="str">
            <v>השאלת עובדי חוץ</v>
          </cell>
          <cell r="C66">
            <v>-396482.48</v>
          </cell>
        </row>
        <row r="67">
          <cell r="A67">
            <v>703030000</v>
          </cell>
          <cell r="B67" t="str">
            <v>תגמולי מילואים-חברים</v>
          </cell>
          <cell r="C67">
            <v>-574337</v>
          </cell>
        </row>
        <row r="68">
          <cell r="A68">
            <v>703100000</v>
          </cell>
          <cell r="B68" t="str">
            <v>פנסיית נכות ע"ח דן</v>
          </cell>
          <cell r="C68">
            <v>2006627.49</v>
          </cell>
        </row>
        <row r="69">
          <cell r="A69">
            <v>703110000</v>
          </cell>
          <cell r="B69" t="str">
            <v>יין לחג פנסיונרים ע"</v>
          </cell>
          <cell r="C69">
            <v>2062118.46</v>
          </cell>
        </row>
        <row r="70">
          <cell r="A70">
            <v>703120000</v>
          </cell>
          <cell r="B70" t="str">
            <v>עתון פנסיונרים ע"ח "</v>
          </cell>
          <cell r="C70">
            <v>3524129.91</v>
          </cell>
        </row>
        <row r="71">
          <cell r="A71">
            <v>703130000</v>
          </cell>
          <cell r="B71" t="str">
            <v>שווי הבראת חורף פנס'</v>
          </cell>
          <cell r="C71">
            <v>23082</v>
          </cell>
        </row>
        <row r="72">
          <cell r="A72">
            <v>703150000</v>
          </cell>
          <cell r="B72" t="str">
            <v>קדם פרישה</v>
          </cell>
          <cell r="C72">
            <v>9861701.0600000005</v>
          </cell>
        </row>
        <row r="73">
          <cell r="A73">
            <v>703160000</v>
          </cell>
          <cell r="B73" t="str">
            <v>שווי וגילום הפרשה לפ</v>
          </cell>
          <cell r="C73">
            <v>1713784.26</v>
          </cell>
        </row>
        <row r="74">
          <cell r="A74">
            <v>703200000</v>
          </cell>
          <cell r="B74" t="str">
            <v>טלפון חברים</v>
          </cell>
          <cell r="C74">
            <v>44811.18</v>
          </cell>
        </row>
        <row r="75">
          <cell r="A75">
            <v>703300000</v>
          </cell>
          <cell r="B75" t="str">
            <v>זקיפות שווי פנסיונרי</v>
          </cell>
          <cell r="C75">
            <v>-2798734.3</v>
          </cell>
        </row>
        <row r="76">
          <cell r="A76">
            <v>704010000</v>
          </cell>
          <cell r="B76" t="str">
            <v>משכורת חודשית</v>
          </cell>
          <cell r="C76">
            <v>77955223.760000005</v>
          </cell>
        </row>
        <row r="77">
          <cell r="A77">
            <v>704013000</v>
          </cell>
          <cell r="B77" t="str">
            <v>תגמול שעות</v>
          </cell>
          <cell r="C77">
            <v>62850</v>
          </cell>
        </row>
        <row r="78">
          <cell r="A78">
            <v>704020000</v>
          </cell>
          <cell r="B78" t="str">
            <v>שעות נוספות</v>
          </cell>
          <cell r="C78">
            <v>42331014.479999997</v>
          </cell>
        </row>
        <row r="79">
          <cell r="A79">
            <v>704030000</v>
          </cell>
          <cell r="B79" t="str">
            <v>פרמיה לנהגים</v>
          </cell>
          <cell r="C79">
            <v>18773366.949999999</v>
          </cell>
        </row>
        <row r="80">
          <cell r="A80">
            <v>704040000</v>
          </cell>
          <cell r="B80" t="str">
            <v>דמי חג</v>
          </cell>
          <cell r="C80">
            <v>3557023</v>
          </cell>
        </row>
        <row r="81">
          <cell r="A81">
            <v>704060000</v>
          </cell>
          <cell r="B81" t="str">
            <v>אחזקת רכב</v>
          </cell>
          <cell r="C81">
            <v>305946.78999999998</v>
          </cell>
        </row>
        <row r="82">
          <cell r="A82">
            <v>704080000</v>
          </cell>
          <cell r="B82" t="str">
            <v>הפרשה למשכורת 13 שכי</v>
          </cell>
          <cell r="C82">
            <v>-20492</v>
          </cell>
        </row>
        <row r="83">
          <cell r="A83">
            <v>704090000</v>
          </cell>
          <cell r="B83" t="str">
            <v>הוצאות קשישון שכירים</v>
          </cell>
          <cell r="C83">
            <v>340800</v>
          </cell>
        </row>
        <row r="84">
          <cell r="A84">
            <v>704100000</v>
          </cell>
          <cell r="B84" t="str">
            <v>תשלום טלפון</v>
          </cell>
          <cell r="C84">
            <v>39065.660000000003</v>
          </cell>
        </row>
        <row r="85">
          <cell r="A85">
            <v>704101000</v>
          </cell>
          <cell r="B85" t="str">
            <v>הוצאות שכר מיוחדים</v>
          </cell>
          <cell r="C85">
            <v>7461673.9000000004</v>
          </cell>
        </row>
        <row r="86">
          <cell r="A86">
            <v>704120000</v>
          </cell>
          <cell r="B86" t="str">
            <v>שווי וגילום מס מיוחד</v>
          </cell>
          <cell r="C86">
            <v>-330486.96999999997</v>
          </cell>
        </row>
        <row r="87">
          <cell r="A87">
            <v>704121000</v>
          </cell>
          <cell r="B87" t="str">
            <v>יין לחג מיוחדים שווי</v>
          </cell>
          <cell r="C87">
            <v>22973.95</v>
          </cell>
        </row>
        <row r="88">
          <cell r="A88">
            <v>704122000</v>
          </cell>
          <cell r="B88" t="str">
            <v>רכב - גילום מס</v>
          </cell>
          <cell r="C88">
            <v>264117.21999999997</v>
          </cell>
        </row>
        <row r="89">
          <cell r="A89">
            <v>704122100</v>
          </cell>
          <cell r="B89" t="str">
            <v>שווי טלפון נייד</v>
          </cell>
          <cell r="C89">
            <v>5227</v>
          </cell>
        </row>
        <row r="90">
          <cell r="A90">
            <v>704122200</v>
          </cell>
          <cell r="B90" t="str">
            <v>שווי לימודים גבוהים</v>
          </cell>
          <cell r="C90">
            <v>16631.009999999998</v>
          </cell>
        </row>
        <row r="91">
          <cell r="A91">
            <v>704123000</v>
          </cell>
          <cell r="B91" t="str">
            <v>ביטוח שיניים - גילום</v>
          </cell>
          <cell r="C91">
            <v>960</v>
          </cell>
        </row>
        <row r="92">
          <cell r="A92">
            <v>704124000</v>
          </cell>
          <cell r="B92" t="str">
            <v>שווי כרטיס נסיעה חופ</v>
          </cell>
          <cell r="C92">
            <v>6277.8</v>
          </cell>
        </row>
        <row r="93">
          <cell r="A93">
            <v>704125000</v>
          </cell>
          <cell r="B93" t="str">
            <v>שווי ביגוד לצורך מס</v>
          </cell>
          <cell r="C93">
            <v>6120</v>
          </cell>
        </row>
        <row r="94">
          <cell r="A94">
            <v>704126000</v>
          </cell>
          <cell r="B94" t="str">
            <v>שווי קיטנה ואירועים-</v>
          </cell>
          <cell r="C94">
            <v>500</v>
          </cell>
        </row>
        <row r="95">
          <cell r="A95">
            <v>704127000</v>
          </cell>
          <cell r="B95" t="str">
            <v>ש.+גילום י.הו מיוחדי</v>
          </cell>
          <cell r="C95">
            <v>2058.52</v>
          </cell>
        </row>
        <row r="96">
          <cell r="A96">
            <v>704128000</v>
          </cell>
          <cell r="B96" t="str">
            <v>שווי+גילום טלפון מיו</v>
          </cell>
          <cell r="C96">
            <v>45425.72</v>
          </cell>
        </row>
        <row r="97">
          <cell r="A97">
            <v>704130000</v>
          </cell>
          <cell r="B97" t="str">
            <v>שווי רכב מעודה</v>
          </cell>
          <cell r="C97">
            <v>11760</v>
          </cell>
        </row>
        <row r="98">
          <cell r="A98">
            <v>704131000</v>
          </cell>
          <cell r="B98" t="str">
            <v>זקיפות שווי מעודה</v>
          </cell>
          <cell r="C98">
            <v>-11760</v>
          </cell>
        </row>
        <row r="99">
          <cell r="A99">
            <v>704200000</v>
          </cell>
          <cell r="B99" t="str">
            <v>יין לחג - גילום מס</v>
          </cell>
          <cell r="C99">
            <v>2019987.41</v>
          </cell>
        </row>
        <row r="100">
          <cell r="A100">
            <v>704210000</v>
          </cell>
          <cell r="B100" t="str">
            <v>קיטנה-גילום מס</v>
          </cell>
          <cell r="C100">
            <v>110300.04</v>
          </cell>
        </row>
        <row r="101">
          <cell r="A101">
            <v>704230000</v>
          </cell>
          <cell r="B101" t="str">
            <v>מתנת יום הולדת-גילום</v>
          </cell>
          <cell r="C101">
            <v>122084.12</v>
          </cell>
        </row>
        <row r="102">
          <cell r="A102">
            <v>704240000</v>
          </cell>
          <cell r="B102" t="str">
            <v>שווי רכב</v>
          </cell>
          <cell r="C102">
            <v>31654</v>
          </cell>
        </row>
        <row r="103">
          <cell r="A103">
            <v>704250000</v>
          </cell>
          <cell r="B103" t="str">
            <v>גילום טלפון</v>
          </cell>
          <cell r="C103">
            <v>45265.09</v>
          </cell>
        </row>
        <row r="104">
          <cell r="A104">
            <v>704290000</v>
          </cell>
          <cell r="B104" t="str">
            <v>שווי מנקו קופאים</v>
          </cell>
          <cell r="C104">
            <v>27030.37</v>
          </cell>
        </row>
        <row r="105">
          <cell r="A105">
            <v>704300000</v>
          </cell>
          <cell r="B105" t="str">
            <v>זקיפות שווי שכירים</v>
          </cell>
          <cell r="C105">
            <v>-9128615.1899999995</v>
          </cell>
        </row>
        <row r="106">
          <cell r="A106">
            <v>704310000</v>
          </cell>
          <cell r="B106" t="str">
            <v>שווי כרטיס נסיעה חופ</v>
          </cell>
          <cell r="C106">
            <v>1914343.5</v>
          </cell>
        </row>
        <row r="107">
          <cell r="A107">
            <v>704320000</v>
          </cell>
          <cell r="B107" t="str">
            <v>שווי הבראת חורף</v>
          </cell>
          <cell r="C107">
            <v>765650</v>
          </cell>
        </row>
        <row r="108">
          <cell r="A108">
            <v>704330000</v>
          </cell>
          <cell r="B108" t="str">
            <v>שווי ביגוד</v>
          </cell>
          <cell r="C108">
            <v>462540</v>
          </cell>
        </row>
        <row r="109">
          <cell r="A109">
            <v>704340000</v>
          </cell>
          <cell r="B109" t="str">
            <v>שווי מנקו לגילום</v>
          </cell>
          <cell r="C109">
            <v>2422118.4700000002</v>
          </cell>
        </row>
        <row r="110">
          <cell r="A110">
            <v>704350000</v>
          </cell>
          <cell r="B110" t="str">
            <v>שווי ביטוח שיניים</v>
          </cell>
          <cell r="C110">
            <v>1088793.96</v>
          </cell>
        </row>
        <row r="111">
          <cell r="A111">
            <v>704360000</v>
          </cell>
          <cell r="B111" t="str">
            <v>שווי מאמץ קיץ - שכיר</v>
          </cell>
          <cell r="C111">
            <v>920569</v>
          </cell>
        </row>
        <row r="112">
          <cell r="A112">
            <v>704370000</v>
          </cell>
          <cell r="B112" t="str">
            <v>שווי טלפון נייד</v>
          </cell>
          <cell r="C112">
            <v>26232</v>
          </cell>
        </row>
        <row r="113">
          <cell r="A113">
            <v>704380000</v>
          </cell>
          <cell r="B113" t="str">
            <v>שווי לימודים גבוהים</v>
          </cell>
          <cell r="C113">
            <v>21889.45</v>
          </cell>
        </row>
        <row r="114">
          <cell r="A114">
            <v>704390000</v>
          </cell>
          <cell r="B114" t="str">
            <v>שווי מאמץ חורף-שכירי</v>
          </cell>
          <cell r="C114">
            <v>46400</v>
          </cell>
        </row>
        <row r="115">
          <cell r="A115">
            <v>705010000</v>
          </cell>
          <cell r="B115" t="str">
            <v>השאלת עובדים לחברה ה</v>
          </cell>
          <cell r="C115">
            <v>-176312.5</v>
          </cell>
        </row>
        <row r="116">
          <cell r="A116">
            <v>705011000</v>
          </cell>
          <cell r="B116" t="str">
            <v>השאלת עובדים מיוניטד</v>
          </cell>
          <cell r="C116">
            <v>198605</v>
          </cell>
        </row>
        <row r="117">
          <cell r="A117">
            <v>705030000</v>
          </cell>
          <cell r="B117" t="str">
            <v>תגמולי מילואים-שכירי</v>
          </cell>
          <cell r="C117">
            <v>-642305</v>
          </cell>
        </row>
        <row r="118">
          <cell r="A118">
            <v>712100000</v>
          </cell>
          <cell r="B118" t="str">
            <v>הפרשות לקרן  הגמלאות</v>
          </cell>
          <cell r="C118">
            <v>12553019.52</v>
          </cell>
        </row>
        <row r="119">
          <cell r="A119">
            <v>712110000</v>
          </cell>
          <cell r="B119" t="str">
            <v>פיצויי פרישה</v>
          </cell>
          <cell r="C119">
            <v>87791.61</v>
          </cell>
        </row>
        <row r="120">
          <cell r="A120">
            <v>712112000</v>
          </cell>
          <cell r="B120" t="str">
            <v>הפרשות לקרן-תת מפעל</v>
          </cell>
          <cell r="C120">
            <v>0</v>
          </cell>
        </row>
        <row r="121">
          <cell r="A121">
            <v>712140000</v>
          </cell>
          <cell r="B121" t="str">
            <v>הפרשה לפיצויים</v>
          </cell>
          <cell r="C121">
            <v>5251779.78</v>
          </cell>
        </row>
        <row r="122">
          <cell r="A122">
            <v>712150000</v>
          </cell>
          <cell r="B122" t="str">
            <v>שיפוי מחלות קשות</v>
          </cell>
          <cell r="C122">
            <v>829750</v>
          </cell>
        </row>
        <row r="123">
          <cell r="A123">
            <v>712200000</v>
          </cell>
          <cell r="B123" t="str">
            <v>ביטוח לאומי</v>
          </cell>
          <cell r="C123">
            <v>5931847.8499999996</v>
          </cell>
        </row>
        <row r="124">
          <cell r="A124">
            <v>712300000</v>
          </cell>
          <cell r="B124" t="str">
            <v>קרן השתלמות חברים</v>
          </cell>
          <cell r="C124">
            <v>4591676.4000000004</v>
          </cell>
        </row>
        <row r="125">
          <cell r="A125">
            <v>712400000</v>
          </cell>
          <cell r="B125" t="str">
            <v>הבראה חברים</v>
          </cell>
          <cell r="C125">
            <v>3390276</v>
          </cell>
        </row>
        <row r="126">
          <cell r="A126">
            <v>712500000</v>
          </cell>
          <cell r="B126" t="str">
            <v>ביטוח שיניים-גילום מ</v>
          </cell>
          <cell r="C126">
            <v>833056.18</v>
          </cell>
        </row>
        <row r="127">
          <cell r="A127">
            <v>712510000</v>
          </cell>
          <cell r="B127" t="str">
            <v>ביטוח שיניים</v>
          </cell>
          <cell r="C127">
            <v>847694.66</v>
          </cell>
        </row>
        <row r="128">
          <cell r="A128">
            <v>712600000</v>
          </cell>
          <cell r="B128" t="str">
            <v>גילום ריבית לחברים</v>
          </cell>
          <cell r="C128">
            <v>2163657</v>
          </cell>
        </row>
        <row r="129">
          <cell r="A129">
            <v>712700000</v>
          </cell>
          <cell r="B129" t="str">
            <v>הפרשה לחופש וימי מחל</v>
          </cell>
          <cell r="C129">
            <v>2341033</v>
          </cell>
        </row>
        <row r="130">
          <cell r="A130">
            <v>712800000</v>
          </cell>
          <cell r="B130" t="str">
            <v>הפרשה להבראה חברים</v>
          </cell>
          <cell r="C130">
            <v>237989</v>
          </cell>
        </row>
        <row r="131">
          <cell r="A131">
            <v>712900000</v>
          </cell>
          <cell r="B131" t="str">
            <v>הפרשה לפנסיה מוקדמת</v>
          </cell>
          <cell r="C131">
            <v>-7014386</v>
          </cell>
        </row>
        <row r="132">
          <cell r="A132">
            <v>712910000</v>
          </cell>
          <cell r="B132" t="str">
            <v>הפרשה להסכם ק. גמלאו</v>
          </cell>
          <cell r="C132">
            <v>12632648</v>
          </cell>
        </row>
        <row r="133">
          <cell r="A133">
            <v>713010000</v>
          </cell>
          <cell r="B133" t="str">
            <v>הבראה פנסיונרים עד ג</v>
          </cell>
          <cell r="C133">
            <v>2991776.25</v>
          </cell>
        </row>
        <row r="134">
          <cell r="A134">
            <v>713020000</v>
          </cell>
          <cell r="B134" t="str">
            <v>ביטוח לאומי פנסיונרי</v>
          </cell>
          <cell r="C134">
            <v>604759.17000000004</v>
          </cell>
        </row>
        <row r="135">
          <cell r="A135">
            <v>713040000</v>
          </cell>
          <cell r="B135" t="str">
            <v>פנסיה לאלמנות חברים</v>
          </cell>
          <cell r="C135">
            <v>255673.42</v>
          </cell>
        </row>
        <row r="136">
          <cell r="A136">
            <v>714030000</v>
          </cell>
          <cell r="B136" t="str">
            <v>קצבת שארים שכירים</v>
          </cell>
          <cell r="C136">
            <v>26280</v>
          </cell>
        </row>
        <row r="137">
          <cell r="A137">
            <v>714100000</v>
          </cell>
          <cell r="B137" t="str">
            <v>הפרשות לקופות תגמולי</v>
          </cell>
          <cell r="C137">
            <v>7314319.8600000003</v>
          </cell>
        </row>
        <row r="138">
          <cell r="A138">
            <v>714110000</v>
          </cell>
          <cell r="B138" t="str">
            <v>פיצויים</v>
          </cell>
          <cell r="C138">
            <v>7119077.6500000004</v>
          </cell>
        </row>
        <row r="139">
          <cell r="A139">
            <v>714130000</v>
          </cell>
          <cell r="B139" t="str">
            <v>פנסיה תקציבית שכירים</v>
          </cell>
          <cell r="C139">
            <v>353176.65</v>
          </cell>
        </row>
        <row r="140">
          <cell r="A140">
            <v>714140000</v>
          </cell>
          <cell r="B140" t="str">
            <v>הפרשה להבראה שכירים</v>
          </cell>
          <cell r="C140">
            <v>0</v>
          </cell>
        </row>
        <row r="141">
          <cell r="A141">
            <v>714200000</v>
          </cell>
          <cell r="B141" t="str">
            <v>בטוח לאומי</v>
          </cell>
          <cell r="C141">
            <v>9453685.75</v>
          </cell>
        </row>
        <row r="142">
          <cell r="A142">
            <v>714300000</v>
          </cell>
          <cell r="B142" t="str">
            <v>קרן השתלמות</v>
          </cell>
          <cell r="C142">
            <v>4448972.71</v>
          </cell>
        </row>
        <row r="143">
          <cell r="A143">
            <v>714400000</v>
          </cell>
          <cell r="B143" t="str">
            <v>הבראה שכירים</v>
          </cell>
          <cell r="C143">
            <v>4955825.2300000004</v>
          </cell>
        </row>
        <row r="144">
          <cell r="A144">
            <v>714700000</v>
          </cell>
          <cell r="B144" t="str">
            <v>הפרשה לחופש וימי מחל</v>
          </cell>
          <cell r="C144">
            <v>1199428</v>
          </cell>
        </row>
        <row r="145">
          <cell r="A145">
            <v>714800000</v>
          </cell>
          <cell r="B145" t="str">
            <v>ביטוח שיניים שכירים</v>
          </cell>
          <cell r="C145">
            <v>1088793.96</v>
          </cell>
        </row>
        <row r="146">
          <cell r="A146">
            <v>720100000</v>
          </cell>
          <cell r="B146" t="str">
            <v>סולר בצובר</v>
          </cell>
          <cell r="C146">
            <v>84872218.739999995</v>
          </cell>
        </row>
        <row r="147">
          <cell r="A147">
            <v>720110000</v>
          </cell>
          <cell r="B147" t="str">
            <v>סולר בדרכים</v>
          </cell>
          <cell r="C147">
            <v>965561.04</v>
          </cell>
        </row>
        <row r="148">
          <cell r="A148">
            <v>720120000</v>
          </cell>
          <cell r="B148" t="str">
            <v>בנזין</v>
          </cell>
          <cell r="C148">
            <v>687823.69</v>
          </cell>
        </row>
        <row r="149">
          <cell r="A149">
            <v>720200000</v>
          </cell>
          <cell r="B149" t="str">
            <v>שמנים</v>
          </cell>
          <cell r="C149">
            <v>1483856.68</v>
          </cell>
        </row>
        <row r="150">
          <cell r="A150">
            <v>720300000</v>
          </cell>
          <cell r="B150" t="str">
            <v>מים מטופלים</v>
          </cell>
          <cell r="C150">
            <v>401596.09</v>
          </cell>
        </row>
        <row r="151">
          <cell r="A151">
            <v>720400000</v>
          </cell>
          <cell r="B151" t="str">
            <v>הכנסות דלק יונייטד ט</v>
          </cell>
          <cell r="C151">
            <v>-2669768.56</v>
          </cell>
        </row>
        <row r="152">
          <cell r="A152">
            <v>720500000</v>
          </cell>
          <cell r="B152" t="str">
            <v>הכנסות דלק - ד.ר.ת(א</v>
          </cell>
          <cell r="C152">
            <v>-1435243.61</v>
          </cell>
        </row>
        <row r="153">
          <cell r="A153">
            <v>722101000</v>
          </cell>
          <cell r="B153" t="str">
            <v>חלקי חילוף חו"ל-מאן</v>
          </cell>
          <cell r="C153">
            <v>9081559.2699999996</v>
          </cell>
        </row>
        <row r="154">
          <cell r="A154">
            <v>722102000</v>
          </cell>
          <cell r="B154" t="str">
            <v>חלקי חילוף חו"ל -אחר</v>
          </cell>
          <cell r="C154">
            <v>4167236.7</v>
          </cell>
        </row>
        <row r="155">
          <cell r="A155">
            <v>722103000</v>
          </cell>
          <cell r="B155" t="str">
            <v>החזרי תביעות חו"ל</v>
          </cell>
          <cell r="C155">
            <v>-2952044.67</v>
          </cell>
        </row>
        <row r="156">
          <cell r="A156">
            <v>722104000</v>
          </cell>
          <cell r="B156" t="str">
            <v>חלקי חילוף בארץ</v>
          </cell>
          <cell r="C156">
            <v>7922240.3099999996</v>
          </cell>
        </row>
        <row r="157">
          <cell r="A157">
            <v>722105000</v>
          </cell>
          <cell r="B157" t="str">
            <v>שמשות לחלונות</v>
          </cell>
          <cell r="C157">
            <v>246056.65</v>
          </cell>
        </row>
        <row r="158">
          <cell r="A158">
            <v>722107000</v>
          </cell>
          <cell r="B158" t="str">
            <v>מצברים וחומצה</v>
          </cell>
          <cell r="C158">
            <v>531032.37</v>
          </cell>
        </row>
        <row r="159">
          <cell r="A159">
            <v>722110000</v>
          </cell>
          <cell r="B159" t="str">
            <v>שינוי במלאי חלקי חיל</v>
          </cell>
          <cell r="C159">
            <v>36941</v>
          </cell>
        </row>
        <row r="160">
          <cell r="A160">
            <v>722202000</v>
          </cell>
          <cell r="B160" t="str">
            <v>צמיגים חדשים - ארץ</v>
          </cell>
          <cell r="C160">
            <v>2725049.97</v>
          </cell>
        </row>
        <row r="161">
          <cell r="A161">
            <v>722204000</v>
          </cell>
          <cell r="B161" t="str">
            <v>חידוש צמיגים</v>
          </cell>
          <cell r="C161">
            <v>295091.98</v>
          </cell>
        </row>
        <row r="162">
          <cell r="A162">
            <v>722301000</v>
          </cell>
          <cell r="B162" t="str">
            <v>עבודות ותיקוני ח.-חש</v>
          </cell>
          <cell r="C162">
            <v>257298.49</v>
          </cell>
        </row>
        <row r="163">
          <cell r="A163">
            <v>722301100</v>
          </cell>
          <cell r="B163" t="str">
            <v>עבודות ות. חוץ-מכונא</v>
          </cell>
          <cell r="C163">
            <v>548798.88</v>
          </cell>
        </row>
        <row r="164">
          <cell r="A164">
            <v>722301200</v>
          </cell>
          <cell r="B164" t="str">
            <v>עבודות ות. חוץ-מנועי</v>
          </cell>
          <cell r="C164">
            <v>289012.81</v>
          </cell>
        </row>
        <row r="165">
          <cell r="A165">
            <v>722301300</v>
          </cell>
          <cell r="B165" t="str">
            <v>עבודות ות. חוץ-גירים</v>
          </cell>
          <cell r="C165">
            <v>100282.06</v>
          </cell>
        </row>
        <row r="166">
          <cell r="A166">
            <v>722301400</v>
          </cell>
          <cell r="B166" t="str">
            <v>עבודות ות. חוץ-מסנני</v>
          </cell>
          <cell r="C166">
            <v>185982.5</v>
          </cell>
        </row>
        <row r="167">
          <cell r="A167">
            <v>722301500</v>
          </cell>
          <cell r="B167" t="str">
            <v>עבודות ות. חוץ-מזוג</v>
          </cell>
          <cell r="C167">
            <v>14222.35</v>
          </cell>
        </row>
        <row r="168">
          <cell r="A168">
            <v>722301600</v>
          </cell>
          <cell r="B168" t="str">
            <v>עבודות ות. חוץ-משאבו</v>
          </cell>
          <cell r="C168">
            <v>43822.400000000001</v>
          </cell>
        </row>
        <row r="169">
          <cell r="A169">
            <v>722302000</v>
          </cell>
          <cell r="B169" t="str">
            <v>תיקוני חוץ לתאונות</v>
          </cell>
          <cell r="C169">
            <v>626735.01</v>
          </cell>
        </row>
        <row r="170">
          <cell r="A170">
            <v>722302200</v>
          </cell>
          <cell r="B170" t="str">
            <v>השתתפות עצמית נהגים</v>
          </cell>
          <cell r="C170">
            <v>-341309.85</v>
          </cell>
        </row>
        <row r="171">
          <cell r="A171">
            <v>722303000</v>
          </cell>
          <cell r="B171" t="str">
            <v>שיפוץ חוץ למרכבים</v>
          </cell>
          <cell r="C171">
            <v>718572.12</v>
          </cell>
        </row>
        <row r="172">
          <cell r="A172">
            <v>722303100</v>
          </cell>
          <cell r="B172" t="str">
            <v>כשל אוטובוסים</v>
          </cell>
          <cell r="C172">
            <v>0</v>
          </cell>
        </row>
        <row r="173">
          <cell r="A173">
            <v>724101000</v>
          </cell>
          <cell r="B173" t="str">
            <v>בגדי עבודה</v>
          </cell>
          <cell r="C173">
            <v>167144.17000000001</v>
          </cell>
        </row>
        <row r="174">
          <cell r="A174">
            <v>724102000</v>
          </cell>
          <cell r="B174" t="str">
            <v>ביגוד ייצוגי נהגים</v>
          </cell>
          <cell r="C174">
            <v>870.09</v>
          </cell>
        </row>
        <row r="175">
          <cell r="A175">
            <v>724201000</v>
          </cell>
          <cell r="B175" t="str">
            <v>נקיון ע" קבלני משנה</v>
          </cell>
          <cell r="C175">
            <v>10389470.32</v>
          </cell>
        </row>
        <row r="176">
          <cell r="A176">
            <v>724202000</v>
          </cell>
          <cell r="B176" t="str">
            <v>חמרי ניקוי</v>
          </cell>
          <cell r="C176">
            <v>297063.26</v>
          </cell>
        </row>
        <row r="177">
          <cell r="A177">
            <v>724203000</v>
          </cell>
          <cell r="B177" t="str">
            <v>כלי עבודה</v>
          </cell>
          <cell r="C177">
            <v>279693.78000000003</v>
          </cell>
        </row>
        <row r="178">
          <cell r="A178">
            <v>724205100</v>
          </cell>
          <cell r="B178" t="str">
            <v>חומרי בינוי וחשמל תו</v>
          </cell>
          <cell r="C178">
            <v>40637.51</v>
          </cell>
        </row>
        <row r="179">
          <cell r="A179">
            <v>724206000</v>
          </cell>
          <cell r="B179" t="str">
            <v>אחזקת ציוד</v>
          </cell>
          <cell r="C179">
            <v>65514.42</v>
          </cell>
        </row>
        <row r="180">
          <cell r="A180">
            <v>724301000</v>
          </cell>
          <cell r="B180" t="str">
            <v>כיבודים אגף תו"פ</v>
          </cell>
          <cell r="C180">
            <v>4444496.45</v>
          </cell>
        </row>
        <row r="181">
          <cell r="A181">
            <v>724301100</v>
          </cell>
          <cell r="B181" t="str">
            <v>כיבודים א.תו"פ-חמרים</v>
          </cell>
          <cell r="C181">
            <v>79111.460000000006</v>
          </cell>
        </row>
        <row r="182">
          <cell r="A182">
            <v>724302000</v>
          </cell>
          <cell r="B182" t="str">
            <v>הכנסות ממכירת תלושים</v>
          </cell>
          <cell r="C182">
            <v>-1412524.11</v>
          </cell>
        </row>
        <row r="183">
          <cell r="A183">
            <v>724402000</v>
          </cell>
          <cell r="B183" t="str">
            <v>ארנונה ומים</v>
          </cell>
          <cell r="C183">
            <v>-5430.49</v>
          </cell>
        </row>
        <row r="184">
          <cell r="A184">
            <v>726101000</v>
          </cell>
          <cell r="B184" t="str">
            <v>ביטוח אוטובוסים חובה</v>
          </cell>
          <cell r="C184">
            <v>24401874.34</v>
          </cell>
        </row>
        <row r="185">
          <cell r="A185">
            <v>726201000</v>
          </cell>
          <cell r="B185" t="str">
            <v>תשלומים בגין נזקים ו</v>
          </cell>
          <cell r="C185">
            <v>5645406.9400000004</v>
          </cell>
        </row>
        <row r="186">
          <cell r="A186">
            <v>726203000</v>
          </cell>
          <cell r="B186" t="str">
            <v>תקבולים מחברות ביטוח</v>
          </cell>
          <cell r="C186">
            <v>-471521.35</v>
          </cell>
        </row>
        <row r="187">
          <cell r="A187">
            <v>732101000</v>
          </cell>
          <cell r="B187" t="str">
            <v>שכירות תמח"ת</v>
          </cell>
          <cell r="C187">
            <v>15582252</v>
          </cell>
        </row>
        <row r="188">
          <cell r="A188">
            <v>732102000</v>
          </cell>
          <cell r="B188" t="str">
            <v>אחזקת תחנות ומוסכים</v>
          </cell>
          <cell r="C188">
            <v>844389.97</v>
          </cell>
        </row>
        <row r="189">
          <cell r="A189">
            <v>732103000</v>
          </cell>
          <cell r="B189" t="str">
            <v>ארנונה,מים ומיסי תנו</v>
          </cell>
          <cell r="C189">
            <v>9338047.7200000007</v>
          </cell>
        </row>
        <row r="190">
          <cell r="A190">
            <v>732105000</v>
          </cell>
          <cell r="B190" t="str">
            <v>שרות מכשירי קשר</v>
          </cell>
          <cell r="C190">
            <v>521004.21</v>
          </cell>
        </row>
        <row r="191">
          <cell r="A191">
            <v>732105100</v>
          </cell>
          <cell r="B191" t="str">
            <v>תקשורת -חמרים מתכלים</v>
          </cell>
          <cell r="C191">
            <v>61583.91</v>
          </cell>
        </row>
        <row r="192">
          <cell r="A192">
            <v>732106000</v>
          </cell>
          <cell r="B192" t="str">
            <v>שכירות ואחזקת מסופי</v>
          </cell>
          <cell r="C192">
            <v>1349166.41</v>
          </cell>
        </row>
        <row r="193">
          <cell r="A193">
            <v>732201000</v>
          </cell>
          <cell r="B193" t="str">
            <v>הסעות חברים ע"י אויס</v>
          </cell>
          <cell r="C193">
            <v>9746603</v>
          </cell>
        </row>
        <row r="194">
          <cell r="A194">
            <v>732202000</v>
          </cell>
          <cell r="B194" t="str">
            <v>השכרת רכב מאויס</v>
          </cell>
          <cell r="C194">
            <v>1089735.56</v>
          </cell>
        </row>
        <row r="195">
          <cell r="A195">
            <v>732203000</v>
          </cell>
          <cell r="B195" t="str">
            <v>הוצאות חניה</v>
          </cell>
          <cell r="C195">
            <v>159069.32</v>
          </cell>
        </row>
        <row r="196">
          <cell r="A196">
            <v>732300000</v>
          </cell>
          <cell r="B196" t="str">
            <v>ימי עיון</v>
          </cell>
          <cell r="C196">
            <v>44911.98</v>
          </cell>
        </row>
        <row r="197">
          <cell r="A197">
            <v>732301000</v>
          </cell>
          <cell r="B197" t="str">
            <v>מאמץ קייץ(השת. מקצו)</v>
          </cell>
          <cell r="C197">
            <v>1314109.3600000001</v>
          </cell>
        </row>
        <row r="198">
          <cell r="A198">
            <v>732302000</v>
          </cell>
          <cell r="B198" t="str">
            <v>ספרות  מקצועית</v>
          </cell>
          <cell r="C198">
            <v>52189.17</v>
          </cell>
        </row>
        <row r="199">
          <cell r="A199">
            <v>732303000</v>
          </cell>
          <cell r="B199" t="str">
            <v>הדרכה</v>
          </cell>
          <cell r="C199">
            <v>569954.85</v>
          </cell>
        </row>
        <row r="200">
          <cell r="A200">
            <v>732304000</v>
          </cell>
          <cell r="B200" t="str">
            <v>הכנסות והדרכה</v>
          </cell>
          <cell r="C200">
            <v>-351196.11</v>
          </cell>
        </row>
        <row r="201">
          <cell r="A201">
            <v>732305000</v>
          </cell>
          <cell r="B201" t="str">
            <v>מאמץ חורף</v>
          </cell>
          <cell r="C201">
            <v>27550</v>
          </cell>
        </row>
        <row r="202">
          <cell r="A202">
            <v>732401000</v>
          </cell>
          <cell r="B202" t="str">
            <v>עובדי חברות כ"א-סוקר</v>
          </cell>
          <cell r="C202">
            <v>512368.17</v>
          </cell>
        </row>
        <row r="203">
          <cell r="A203">
            <v>732405000</v>
          </cell>
          <cell r="B203" t="str">
            <v>אבטחת תחבורה ציבורית</v>
          </cell>
          <cell r="C203">
            <v>7612865.6299999999</v>
          </cell>
        </row>
        <row r="204">
          <cell r="A204">
            <v>732501000</v>
          </cell>
          <cell r="B204" t="str">
            <v>רשיונות לאוטובוסים</v>
          </cell>
          <cell r="C204">
            <v>1283799.53</v>
          </cell>
        </row>
        <row r="205">
          <cell r="A205">
            <v>732503000</v>
          </cell>
          <cell r="B205" t="str">
            <v>רשיונות לנהגים</v>
          </cell>
          <cell r="C205">
            <v>46784.01</v>
          </cell>
        </row>
        <row r="206">
          <cell r="A206">
            <v>732601000</v>
          </cell>
          <cell r="B206" t="str">
            <v>הדפסת כרטיסי נסיעה</v>
          </cell>
          <cell r="C206">
            <v>1426911.9</v>
          </cell>
        </row>
        <row r="207">
          <cell r="A207">
            <v>732603000</v>
          </cell>
          <cell r="B207" t="str">
            <v>קנסות מח.ביטוח</v>
          </cell>
          <cell r="C207">
            <v>30900.57</v>
          </cell>
        </row>
        <row r="208">
          <cell r="A208">
            <v>732701000</v>
          </cell>
          <cell r="B208" t="str">
            <v>פחת אוטובוסים</v>
          </cell>
          <cell r="C208">
            <v>2748038.89</v>
          </cell>
        </row>
        <row r="209">
          <cell r="A209">
            <v>742101000</v>
          </cell>
          <cell r="B209" t="str">
            <v>מים</v>
          </cell>
          <cell r="C209">
            <v>13967.27</v>
          </cell>
        </row>
        <row r="210">
          <cell r="A210">
            <v>742102000</v>
          </cell>
          <cell r="B210" t="str">
            <v>חשמל</v>
          </cell>
          <cell r="C210">
            <v>2024993.67</v>
          </cell>
        </row>
        <row r="211">
          <cell r="A211">
            <v>742103000</v>
          </cell>
          <cell r="B211" t="str">
            <v>טלפון</v>
          </cell>
          <cell r="C211">
            <v>1255679.06</v>
          </cell>
        </row>
        <row r="212">
          <cell r="A212">
            <v>742104000</v>
          </cell>
          <cell r="B212" t="str">
            <v>שכירות משרדים</v>
          </cell>
          <cell r="C212">
            <v>1045329.81</v>
          </cell>
        </row>
        <row r="213">
          <cell r="A213">
            <v>742105000</v>
          </cell>
          <cell r="B213" t="str">
            <v>שכירות משרדים חב' בנ</v>
          </cell>
          <cell r="C213">
            <v>65500</v>
          </cell>
        </row>
        <row r="214">
          <cell r="A214">
            <v>742106000</v>
          </cell>
          <cell r="B214" t="str">
            <v>שמירה ובטחון</v>
          </cell>
          <cell r="C214">
            <v>5036022.9800000004</v>
          </cell>
        </row>
        <row r="215">
          <cell r="A215">
            <v>742107000</v>
          </cell>
          <cell r="B215" t="str">
            <v>כ"א מ.אנוש-כלליים+נק</v>
          </cell>
          <cell r="C215">
            <v>342276.91</v>
          </cell>
        </row>
        <row r="216">
          <cell r="A216">
            <v>742108000</v>
          </cell>
          <cell r="B216" t="str">
            <v>רשיונות שונים</v>
          </cell>
          <cell r="C216">
            <v>69265.36</v>
          </cell>
        </row>
        <row r="217">
          <cell r="A217">
            <v>742109000</v>
          </cell>
          <cell r="B217" t="str">
            <v>העברת כספים ומיגון ק</v>
          </cell>
          <cell r="C217">
            <v>476265.71</v>
          </cell>
        </row>
        <row r="218">
          <cell r="A218">
            <v>742111000</v>
          </cell>
          <cell r="B218" t="str">
            <v>הוצ' פלאפון</v>
          </cell>
          <cell r="C218">
            <v>758641.12</v>
          </cell>
        </row>
        <row r="219">
          <cell r="A219">
            <v>742112000</v>
          </cell>
          <cell r="B219" t="str">
            <v>חניה הדר דפנה</v>
          </cell>
          <cell r="C219">
            <v>282750.89</v>
          </cell>
        </row>
        <row r="220">
          <cell r="A220">
            <v>742121000</v>
          </cell>
          <cell r="B220" t="str">
            <v>ביטוח כללי</v>
          </cell>
          <cell r="C220">
            <v>2210927.71</v>
          </cell>
        </row>
        <row r="221">
          <cell r="A221">
            <v>742125000</v>
          </cell>
          <cell r="B221" t="str">
            <v>ביטוח מחלות קשות</v>
          </cell>
          <cell r="C221">
            <v>305098</v>
          </cell>
        </row>
        <row r="222">
          <cell r="A222">
            <v>742126000</v>
          </cell>
          <cell r="B222" t="str">
            <v>ביטוחים שונים</v>
          </cell>
          <cell r="C222">
            <v>69331</v>
          </cell>
        </row>
        <row r="223">
          <cell r="A223">
            <v>742201000</v>
          </cell>
          <cell r="B223" t="str">
            <v>שכר רואי חשבון</v>
          </cell>
          <cell r="C223">
            <v>429999.96</v>
          </cell>
        </row>
        <row r="224">
          <cell r="A224">
            <v>742203000</v>
          </cell>
          <cell r="B224" t="str">
            <v>משפטיות</v>
          </cell>
          <cell r="C224">
            <v>1860426.31</v>
          </cell>
        </row>
        <row r="225">
          <cell r="A225">
            <v>742204000</v>
          </cell>
          <cell r="B225" t="str">
            <v>יועצים</v>
          </cell>
          <cell r="C225">
            <v>4775316.82</v>
          </cell>
        </row>
        <row r="226">
          <cell r="A226">
            <v>742205000</v>
          </cell>
          <cell r="B226" t="str">
            <v>תמחיר</v>
          </cell>
          <cell r="C226">
            <v>64969</v>
          </cell>
        </row>
        <row r="227">
          <cell r="A227">
            <v>742206000</v>
          </cell>
          <cell r="B227" t="str">
            <v>כח אדם מבקרים-תנועה</v>
          </cell>
          <cell r="C227">
            <v>1082669.22</v>
          </cell>
        </row>
        <row r="228">
          <cell r="A228">
            <v>742207000</v>
          </cell>
          <cell r="B228" t="str">
            <v>שכר דח"צ</v>
          </cell>
          <cell r="C228">
            <v>412822.88</v>
          </cell>
        </row>
        <row r="229">
          <cell r="A229">
            <v>742301000</v>
          </cell>
          <cell r="B229" t="str">
            <v>שיווק</v>
          </cell>
          <cell r="C229">
            <v>778721.54</v>
          </cell>
        </row>
        <row r="230">
          <cell r="A230">
            <v>742302000</v>
          </cell>
          <cell r="B230" t="str">
            <v>פרסום לוחות ופנקסים</v>
          </cell>
          <cell r="C230">
            <v>60422</v>
          </cell>
        </row>
        <row r="231">
          <cell r="A231">
            <v>742303000</v>
          </cell>
          <cell r="B231" t="str">
            <v>פרסום מודעות עתון</v>
          </cell>
          <cell r="C231">
            <v>153969.79</v>
          </cell>
        </row>
        <row r="232">
          <cell r="A232">
            <v>742304000</v>
          </cell>
          <cell r="B232" t="str">
            <v>פרסום-דפוס-עבודות חו</v>
          </cell>
          <cell r="C232">
            <v>229797.79</v>
          </cell>
        </row>
        <row r="233">
          <cell r="A233">
            <v>742304100</v>
          </cell>
          <cell r="B233" t="str">
            <v>פרסום-דפוס-חמרים ואח</v>
          </cell>
          <cell r="C233">
            <v>103625.15</v>
          </cell>
        </row>
        <row r="234">
          <cell r="A234">
            <v>742305000</v>
          </cell>
          <cell r="B234" t="str">
            <v>פרסום</v>
          </cell>
          <cell r="C234">
            <v>59336.09</v>
          </cell>
        </row>
        <row r="235">
          <cell r="A235">
            <v>742306000</v>
          </cell>
          <cell r="B235" t="str">
            <v>כ"א-מוקדניות מודיעין</v>
          </cell>
          <cell r="C235">
            <v>880840.3</v>
          </cell>
        </row>
        <row r="236">
          <cell r="A236">
            <v>742401000</v>
          </cell>
          <cell r="B236" t="str">
            <v>מסיבות</v>
          </cell>
          <cell r="C236">
            <v>72995</v>
          </cell>
        </row>
        <row r="237">
          <cell r="A237">
            <v>742402000</v>
          </cell>
          <cell r="B237" t="str">
            <v>ארועים</v>
          </cell>
          <cell r="C237">
            <v>95779</v>
          </cell>
        </row>
        <row r="238">
          <cell r="A238">
            <v>742404000</v>
          </cell>
          <cell r="B238" t="str">
            <v>תרבות</v>
          </cell>
          <cell r="C238">
            <v>50892.2</v>
          </cell>
        </row>
        <row r="239">
          <cell r="A239">
            <v>742405000</v>
          </cell>
          <cell r="B239" t="str">
            <v>ספורט</v>
          </cell>
          <cell r="C239">
            <v>180318.35</v>
          </cell>
        </row>
        <row r="240">
          <cell r="A240">
            <v>742406000</v>
          </cell>
          <cell r="B240" t="str">
            <v>בריאות</v>
          </cell>
          <cell r="C240">
            <v>429475.08</v>
          </cell>
        </row>
        <row r="241">
          <cell r="A241">
            <v>742407000</v>
          </cell>
          <cell r="B241" t="str">
            <v>קיטנה</v>
          </cell>
          <cell r="C241">
            <v>233807.99</v>
          </cell>
        </row>
        <row r="242">
          <cell r="A242">
            <v>742423000</v>
          </cell>
          <cell r="B242" t="str">
            <v>הלבשה-ביגוד קיץ (שוו</v>
          </cell>
          <cell r="C242">
            <v>748250.59</v>
          </cell>
        </row>
        <row r="243">
          <cell r="A243">
            <v>742424000</v>
          </cell>
          <cell r="B243" t="str">
            <v>הבראת חורף</v>
          </cell>
          <cell r="C243">
            <v>1334345.71</v>
          </cell>
        </row>
        <row r="244">
          <cell r="A244">
            <v>742425000</v>
          </cell>
          <cell r="B244" t="str">
            <v>מתנות שכירים</v>
          </cell>
          <cell r="C244">
            <v>21450</v>
          </cell>
        </row>
        <row r="245">
          <cell r="A245">
            <v>742426000</v>
          </cell>
          <cell r="B245" t="str">
            <v>מתנות לחברים</v>
          </cell>
          <cell r="C245">
            <v>25830</v>
          </cell>
        </row>
        <row r="246">
          <cell r="A246">
            <v>742427000</v>
          </cell>
          <cell r="B246" t="str">
            <v>מתנות</v>
          </cell>
          <cell r="C246">
            <v>308768.5</v>
          </cell>
        </row>
        <row r="247">
          <cell r="A247">
            <v>742428000</v>
          </cell>
          <cell r="B247" t="str">
            <v>יין לחג-הוצאה</v>
          </cell>
          <cell r="C247">
            <v>3835013.6</v>
          </cell>
        </row>
        <row r="248">
          <cell r="A248">
            <v>742501000</v>
          </cell>
          <cell r="B248" t="str">
            <v>נסיעות לחו"ל כרטיסי</v>
          </cell>
          <cell r="C248">
            <v>81859.09</v>
          </cell>
        </row>
        <row r="249">
          <cell r="A249">
            <v>742502000</v>
          </cell>
          <cell r="B249" t="str">
            <v>נסיעות לחו"ל בית מלו</v>
          </cell>
          <cell r="C249">
            <v>4161.5600000000004</v>
          </cell>
        </row>
        <row r="250">
          <cell r="A250">
            <v>742503000</v>
          </cell>
          <cell r="B250" t="str">
            <v>נסיעות לחו"ל-אשל</v>
          </cell>
          <cell r="C250">
            <v>54045.7</v>
          </cell>
        </row>
        <row r="251">
          <cell r="A251">
            <v>742504000</v>
          </cell>
          <cell r="B251" t="str">
            <v>נסיעות לחו"ל-אחר</v>
          </cell>
          <cell r="C251">
            <v>934.56</v>
          </cell>
        </row>
        <row r="252">
          <cell r="A252">
            <v>742510000</v>
          </cell>
          <cell r="B252" t="str">
            <v>נסיעות וחניה</v>
          </cell>
          <cell r="C252">
            <v>44549.48</v>
          </cell>
        </row>
        <row r="253">
          <cell r="A253">
            <v>742520000</v>
          </cell>
          <cell r="B253" t="str">
            <v>נסיעות חופשיות עובדי</v>
          </cell>
          <cell r="C253">
            <v>664298.77</v>
          </cell>
        </row>
        <row r="254">
          <cell r="A254">
            <v>742531000</v>
          </cell>
          <cell r="B254" t="str">
            <v>הוצאות רכב פרטי</v>
          </cell>
          <cell r="C254">
            <v>310608.17</v>
          </cell>
        </row>
        <row r="255">
          <cell r="A255">
            <v>742532000</v>
          </cell>
          <cell r="B255" t="str">
            <v>הוצ' שכירות רכב פרטי</v>
          </cell>
          <cell r="C255">
            <v>1598175.97</v>
          </cell>
        </row>
        <row r="256">
          <cell r="A256">
            <v>742601000</v>
          </cell>
          <cell r="B256" t="str">
            <v>צרכי משרד</v>
          </cell>
          <cell r="C256">
            <v>96411.61</v>
          </cell>
        </row>
        <row r="257">
          <cell r="A257">
            <v>742602000</v>
          </cell>
          <cell r="B257" t="str">
            <v>דאר</v>
          </cell>
          <cell r="C257">
            <v>281906.21000000002</v>
          </cell>
        </row>
        <row r="258">
          <cell r="A258">
            <v>742603000</v>
          </cell>
          <cell r="B258" t="str">
            <v>שרותי מחשב-אחזקת תכנ</v>
          </cell>
          <cell r="C258">
            <v>1013593.54</v>
          </cell>
        </row>
        <row r="259">
          <cell r="A259">
            <v>742603100</v>
          </cell>
          <cell r="B259" t="str">
            <v>שרותי מחשב - אחזקת ח</v>
          </cell>
          <cell r="C259">
            <v>157562.75</v>
          </cell>
        </row>
        <row r="260">
          <cell r="A260">
            <v>742603200</v>
          </cell>
          <cell r="B260" t="str">
            <v>מחשב - חמרים מתכלים</v>
          </cell>
          <cell r="C260">
            <v>333083.49</v>
          </cell>
        </row>
        <row r="261">
          <cell r="A261">
            <v>742604000</v>
          </cell>
          <cell r="B261" t="str">
            <v>ארכיון</v>
          </cell>
          <cell r="C261">
            <v>90204.68</v>
          </cell>
        </row>
        <row r="262">
          <cell r="A262">
            <v>742605000</v>
          </cell>
          <cell r="B262" t="str">
            <v>התאמה לשנת 2000</v>
          </cell>
          <cell r="C262">
            <v>2836.79</v>
          </cell>
        </row>
        <row r="263">
          <cell r="A263">
            <v>742702000</v>
          </cell>
          <cell r="B263" t="str">
            <v>כיבודים</v>
          </cell>
          <cell r="C263">
            <v>407248.48</v>
          </cell>
        </row>
        <row r="264">
          <cell r="A264">
            <v>742703000</v>
          </cell>
          <cell r="B264" t="str">
            <v>אסיפות וישיבות</v>
          </cell>
          <cell r="C264">
            <v>548369.05000000005</v>
          </cell>
        </row>
        <row r="265">
          <cell r="A265">
            <v>742801000</v>
          </cell>
          <cell r="B265" t="str">
            <v>הוצ' פחת נדל"ן</v>
          </cell>
          <cell r="C265">
            <v>2347163.1800000002</v>
          </cell>
        </row>
        <row r="266">
          <cell r="A266">
            <v>742802000</v>
          </cell>
          <cell r="B266" t="str">
            <v>הוצ' פחת מטלטלין ושו</v>
          </cell>
          <cell r="C266">
            <v>1192895.94</v>
          </cell>
        </row>
        <row r="267">
          <cell r="A267">
            <v>742803000</v>
          </cell>
          <cell r="B267" t="str">
            <v>הוצ' פחת מחשב</v>
          </cell>
          <cell r="C267">
            <v>2550275.52</v>
          </cell>
        </row>
        <row r="268">
          <cell r="A268">
            <v>742901000</v>
          </cell>
          <cell r="B268" t="str">
            <v>הוצ' חובות אבודים</v>
          </cell>
          <cell r="C268">
            <v>-10565.64</v>
          </cell>
        </row>
        <row r="269">
          <cell r="A269">
            <v>742901100</v>
          </cell>
          <cell r="B269" t="str">
            <v>הוצ' חובות מסופקים</v>
          </cell>
          <cell r="C269">
            <v>90628.57</v>
          </cell>
        </row>
        <row r="270">
          <cell r="A270">
            <v>742902000</v>
          </cell>
          <cell r="B270" t="str">
            <v>תרומות</v>
          </cell>
          <cell r="C270">
            <v>6800</v>
          </cell>
        </row>
        <row r="271">
          <cell r="A271">
            <v>742903000</v>
          </cell>
          <cell r="B271" t="str">
            <v>קנסות למוסדות ממשלתי</v>
          </cell>
          <cell r="C271">
            <v>5918</v>
          </cell>
        </row>
        <row r="272">
          <cell r="A272">
            <v>742904000</v>
          </cell>
          <cell r="B272" t="str">
            <v>ביטולי יתרות</v>
          </cell>
          <cell r="C272">
            <v>-390.17</v>
          </cell>
        </row>
        <row r="273">
          <cell r="A273">
            <v>742906000</v>
          </cell>
          <cell r="B273" t="str">
            <v>החזר שירותים אמד</v>
          </cell>
          <cell r="C273">
            <v>-1215000</v>
          </cell>
        </row>
        <row r="274">
          <cell r="A274">
            <v>742907000</v>
          </cell>
          <cell r="B274" t="str">
            <v>הכנסות מקנסות עובדים</v>
          </cell>
          <cell r="C274">
            <v>-473805.63</v>
          </cell>
        </row>
        <row r="275">
          <cell r="A275">
            <v>752010000</v>
          </cell>
          <cell r="B275" t="str">
            <v>ריבית ועמלות בנקים</v>
          </cell>
          <cell r="C275">
            <v>1374297.01</v>
          </cell>
        </row>
        <row r="276">
          <cell r="A276">
            <v>752020000</v>
          </cell>
          <cell r="B276" t="str">
            <v xml:space="preserve"> ריבית חברות בנות</v>
          </cell>
          <cell r="C276">
            <v>1530482.21</v>
          </cell>
        </row>
        <row r="277">
          <cell r="A277">
            <v>752030000</v>
          </cell>
          <cell r="B277" t="str">
            <v>ריבית לאחרים-עם מע"מ</v>
          </cell>
          <cell r="C277">
            <v>224</v>
          </cell>
        </row>
        <row r="278">
          <cell r="A278">
            <v>752040000</v>
          </cell>
          <cell r="B278" t="str">
            <v>ריבית לאחרים -ללא מע</v>
          </cell>
          <cell r="C278">
            <v>-18141.240000000002</v>
          </cell>
        </row>
        <row r="279">
          <cell r="A279">
            <v>752410000</v>
          </cell>
          <cell r="B279" t="str">
            <v>ריבית הלוואות ז"ק</v>
          </cell>
          <cell r="C279">
            <v>5463493.4900000002</v>
          </cell>
        </row>
        <row r="280">
          <cell r="A280">
            <v>752500000</v>
          </cell>
          <cell r="B280" t="str">
            <v>הצמדת קרן הלו. ז"א</v>
          </cell>
          <cell r="C280">
            <v>2338363.7200000002</v>
          </cell>
        </row>
        <row r="281">
          <cell r="A281">
            <v>752510000</v>
          </cell>
          <cell r="B281" t="str">
            <v>ריבית הלוואות ז"א</v>
          </cell>
          <cell r="C281">
            <v>8301927.6500000004</v>
          </cell>
        </row>
        <row r="282">
          <cell r="A282">
            <v>752520000</v>
          </cell>
          <cell r="B282" t="str">
            <v>ריבית הלו. שינוי מיב</v>
          </cell>
          <cell r="C282">
            <v>40341876.670000002</v>
          </cell>
        </row>
        <row r="283">
          <cell r="A283">
            <v>752530000</v>
          </cell>
          <cell r="B283" t="str">
            <v>ריבית הלו.ספנות-נהור</v>
          </cell>
          <cell r="C283">
            <v>4902</v>
          </cell>
        </row>
        <row r="284">
          <cell r="A284">
            <v>752710000</v>
          </cell>
          <cell r="B284" t="str">
            <v>ריבית מ.ה - ניכויים</v>
          </cell>
          <cell r="C284">
            <v>-143637</v>
          </cell>
        </row>
        <row r="285">
          <cell r="A285">
            <v>752800000</v>
          </cell>
          <cell r="B285" t="str">
            <v>ריבית מס הכנסה חברה</v>
          </cell>
          <cell r="C285">
            <v>441688</v>
          </cell>
        </row>
        <row r="286">
          <cell r="A286">
            <v>752900000</v>
          </cell>
          <cell r="B286" t="str">
            <v>שערוך הלוואות ז"ק</v>
          </cell>
          <cell r="C286">
            <v>-95014.35</v>
          </cell>
        </row>
        <row r="287">
          <cell r="A287">
            <v>752910000</v>
          </cell>
          <cell r="B287" t="str">
            <v>שערוך הלוואות ז"א</v>
          </cell>
          <cell r="C287">
            <v>-892444.68</v>
          </cell>
        </row>
        <row r="288">
          <cell r="A288">
            <v>752920000</v>
          </cell>
          <cell r="B288" t="str">
            <v>שערוך בנקים במט"ח</v>
          </cell>
          <cell r="C288">
            <v>2276.3000000000002</v>
          </cell>
        </row>
        <row r="289">
          <cell r="A289">
            <v>752930000</v>
          </cell>
          <cell r="B289" t="str">
            <v>שערוך ספקי חו"ל</v>
          </cell>
          <cell r="C289">
            <v>160208.57</v>
          </cell>
        </row>
        <row r="290">
          <cell r="A290">
            <v>754100000</v>
          </cell>
          <cell r="B290" t="str">
            <v>הכנסות ריבית מבנקים</v>
          </cell>
          <cell r="C290">
            <v>35188.449999999997</v>
          </cell>
        </row>
        <row r="291">
          <cell r="A291">
            <v>754200000</v>
          </cell>
          <cell r="B291" t="str">
            <v>ריבית מפקדונות לז"ק</v>
          </cell>
          <cell r="C291">
            <v>-3269024.7</v>
          </cell>
        </row>
        <row r="292">
          <cell r="A292">
            <v>754300000</v>
          </cell>
          <cell r="B292" t="str">
            <v>ריבית מאחרים עם מע"מ</v>
          </cell>
          <cell r="C292">
            <v>-36693.29</v>
          </cell>
        </row>
        <row r="293">
          <cell r="A293">
            <v>754400000</v>
          </cell>
          <cell r="B293" t="str">
            <v>ריבית מאחרים ללא מע"</v>
          </cell>
          <cell r="C293">
            <v>-440</v>
          </cell>
        </row>
        <row r="294">
          <cell r="A294">
            <v>754900000</v>
          </cell>
          <cell r="B294" t="str">
            <v>הכנ.מקנס.לעוב.עם מע"</v>
          </cell>
          <cell r="C294">
            <v>-12122.35</v>
          </cell>
        </row>
        <row r="295">
          <cell r="A295">
            <v>754910000</v>
          </cell>
          <cell r="B295" t="str">
            <v xml:space="preserve"> ריבית מחברות בנות</v>
          </cell>
          <cell r="C295">
            <v>-323862</v>
          </cell>
        </row>
        <row r="296">
          <cell r="A296">
            <v>756410000</v>
          </cell>
          <cell r="B296" t="str">
            <v>שחיקה של ספקי חו"ל</v>
          </cell>
          <cell r="C296">
            <v>2921.19</v>
          </cell>
        </row>
        <row r="297">
          <cell r="A297">
            <v>762010000</v>
          </cell>
          <cell r="B297" t="str">
            <v>רווח ממכירת אוטובוסי</v>
          </cell>
          <cell r="C297">
            <v>-1518486.15</v>
          </cell>
        </row>
        <row r="298">
          <cell r="A298">
            <v>762030000</v>
          </cell>
          <cell r="B298" t="str">
            <v>רווח ממימוש רכוש קבו</v>
          </cell>
          <cell r="C298">
            <v>42502.69</v>
          </cell>
        </row>
        <row r="299">
          <cell r="A299">
            <v>762090000</v>
          </cell>
          <cell r="B299" t="str">
            <v>רווח (הפסד) מממוש הש</v>
          </cell>
          <cell r="C299">
            <v>-243425.55</v>
          </cell>
        </row>
        <row r="300">
          <cell r="A300">
            <v>762100000</v>
          </cell>
          <cell r="B300" t="str">
            <v>הפרשה לירידת ערך</v>
          </cell>
          <cell r="C300">
            <v>-5916796</v>
          </cell>
        </row>
        <row r="301">
          <cell r="A301">
            <v>762110000</v>
          </cell>
          <cell r="B301" t="str">
            <v>הפסד ממכ. מניות אמד</v>
          </cell>
          <cell r="C301">
            <v>28659.13</v>
          </cell>
        </row>
        <row r="302">
          <cell r="A302">
            <v>777020000</v>
          </cell>
          <cell r="B302" t="str">
            <v>מיסים שנים קודמות</v>
          </cell>
          <cell r="C302">
            <v>1735798</v>
          </cell>
        </row>
        <row r="303">
          <cell r="A303">
            <v>779010000</v>
          </cell>
          <cell r="B303" t="str">
            <v>סעיף מיוחד-פנסיה מוק</v>
          </cell>
          <cell r="C303">
            <v>6166600</v>
          </cell>
        </row>
        <row r="304">
          <cell r="A304" t="str">
            <v>קבוצה 800</v>
          </cell>
          <cell r="C304">
            <v>36929</v>
          </cell>
        </row>
      </sheetData>
      <sheetData sheetId="7" refreshError="1">
        <row r="5">
          <cell r="B5">
            <v>602110000</v>
          </cell>
          <cell r="C5" t="str">
            <v>פדיון כרטיסים רגילים</v>
          </cell>
          <cell r="D5">
            <v>-117510595.06</v>
          </cell>
        </row>
        <row r="6">
          <cell r="B6">
            <v>602121000</v>
          </cell>
          <cell r="C6" t="str">
            <v>נסיעות משרד הבטחון</v>
          </cell>
          <cell r="D6">
            <v>-25378441.969999999</v>
          </cell>
        </row>
        <row r="7">
          <cell r="B7">
            <v>602131000</v>
          </cell>
          <cell r="C7" t="str">
            <v>הכנסות מהסעות בהסדר</v>
          </cell>
          <cell r="D7">
            <v>-986815.29</v>
          </cell>
        </row>
        <row r="8">
          <cell r="B8">
            <v>602151000</v>
          </cell>
          <cell r="C8" t="str">
            <v>משרד הבטחון-שוברי צה</v>
          </cell>
          <cell r="D8">
            <v>-21444.36</v>
          </cell>
        </row>
        <row r="9">
          <cell r="B9">
            <v>602210000</v>
          </cell>
          <cell r="C9" t="str">
            <v>מפדיון כרטיסיות</v>
          </cell>
          <cell r="D9">
            <v>-314847480.85000002</v>
          </cell>
        </row>
        <row r="10">
          <cell r="B10">
            <v>602230000</v>
          </cell>
          <cell r="C10" t="str">
            <v>נסיעות ממשטרה</v>
          </cell>
          <cell r="D10">
            <v>-2570382.6800000002</v>
          </cell>
        </row>
        <row r="11">
          <cell r="B11">
            <v>602400000</v>
          </cell>
          <cell r="C11" t="str">
            <v>מפרעות לתיק חברים</v>
          </cell>
          <cell r="D11">
            <v>-312459.3</v>
          </cell>
        </row>
        <row r="12">
          <cell r="B12">
            <v>602500000</v>
          </cell>
          <cell r="C12" t="str">
            <v>מפרעות לתיק שכירים</v>
          </cell>
          <cell r="D12">
            <v>-25047.82</v>
          </cell>
        </row>
        <row r="13">
          <cell r="B13">
            <v>602610000</v>
          </cell>
          <cell r="C13" t="str">
            <v>השמדת כרטיסים</v>
          </cell>
          <cell r="D13">
            <v>124436884.41</v>
          </cell>
        </row>
        <row r="14">
          <cell r="B14">
            <v>602700000</v>
          </cell>
          <cell r="C14" t="str">
            <v>הוצאות בקורת - מכירה</v>
          </cell>
          <cell r="D14">
            <v>1058.51</v>
          </cell>
        </row>
        <row r="15">
          <cell r="B15">
            <v>602900000</v>
          </cell>
          <cell r="C15" t="str">
            <v>חודשי-חופשי אגד-דן</v>
          </cell>
          <cell r="D15">
            <v>-1112539.9099999999</v>
          </cell>
        </row>
        <row r="16">
          <cell r="B16">
            <v>602910000</v>
          </cell>
          <cell r="C16" t="str">
            <v>חודשי חופשי משותף קו</v>
          </cell>
          <cell r="D16">
            <v>4553.3</v>
          </cell>
        </row>
        <row r="17">
          <cell r="B17">
            <v>602920000</v>
          </cell>
          <cell r="C17" t="str">
            <v>חנה וסע-אחוזת החוף</v>
          </cell>
          <cell r="D17">
            <v>-50064.41</v>
          </cell>
        </row>
        <row r="18">
          <cell r="B18">
            <v>604010000</v>
          </cell>
          <cell r="C18" t="str">
            <v>מנקו "לנהגים"</v>
          </cell>
          <cell r="D18">
            <v>7793215.2300000004</v>
          </cell>
        </row>
        <row r="19">
          <cell r="B19">
            <v>604020000</v>
          </cell>
          <cell r="C19" t="str">
            <v>מנקו ל"קופאים"</v>
          </cell>
          <cell r="D19">
            <v>371225.08</v>
          </cell>
        </row>
        <row r="20">
          <cell r="B20">
            <v>604040000</v>
          </cell>
          <cell r="C20" t="str">
            <v>הנחות והחזרות</v>
          </cell>
          <cell r="D20">
            <v>233217.94</v>
          </cell>
        </row>
        <row r="21">
          <cell r="B21">
            <v>606010000</v>
          </cell>
          <cell r="C21" t="str">
            <v>נסיעות דרך מח' תנועה</v>
          </cell>
          <cell r="D21">
            <v>-30133.38</v>
          </cell>
        </row>
        <row r="22">
          <cell r="B22">
            <v>606020000</v>
          </cell>
          <cell r="C22" t="str">
            <v>הסעות משרד הבטחון</v>
          </cell>
          <cell r="D22">
            <v>-4.57</v>
          </cell>
        </row>
        <row r="23">
          <cell r="B23">
            <v>606030000</v>
          </cell>
          <cell r="C23" t="str">
            <v>הסעות מ.הביטחון-אילת</v>
          </cell>
          <cell r="D23">
            <v>0</v>
          </cell>
        </row>
        <row r="24">
          <cell r="B24">
            <v>612010000</v>
          </cell>
          <cell r="C24" t="str">
            <v>הכנסות מפרסום</v>
          </cell>
          <cell r="D24">
            <v>-2102923.0499999998</v>
          </cell>
        </row>
        <row r="25">
          <cell r="B25">
            <v>612020000</v>
          </cell>
          <cell r="C25" t="str">
            <v>הכנסות ממכירת מפות</v>
          </cell>
          <cell r="D25">
            <v>168.71</v>
          </cell>
        </row>
        <row r="26">
          <cell r="B26">
            <v>612030000</v>
          </cell>
          <cell r="C26" t="str">
            <v>מכירת חלפים משומשים</v>
          </cell>
          <cell r="D26">
            <v>-329770.15999999997</v>
          </cell>
        </row>
        <row r="27">
          <cell r="B27">
            <v>612040000</v>
          </cell>
          <cell r="C27" t="str">
            <v>הכנסות משרותי מוסך ל</v>
          </cell>
          <cell r="D27">
            <v>-1595628</v>
          </cell>
        </row>
        <row r="28">
          <cell r="B28">
            <v>612050000</v>
          </cell>
          <cell r="C28" t="str">
            <v>הכנסות שונות</v>
          </cell>
          <cell r="D28">
            <v>-217070.66</v>
          </cell>
        </row>
        <row r="29">
          <cell r="B29">
            <v>612060000</v>
          </cell>
          <cell r="C29" t="str">
            <v>הכנסות משכר דירה</v>
          </cell>
          <cell r="D29">
            <v>-119422.39999999999</v>
          </cell>
        </row>
        <row r="30">
          <cell r="B30">
            <v>612090000</v>
          </cell>
          <cell r="C30" t="str">
            <v>הכנסות ממתן שרותים</v>
          </cell>
          <cell r="D30">
            <v>5467.26</v>
          </cell>
        </row>
        <row r="31">
          <cell r="B31">
            <v>612100000</v>
          </cell>
          <cell r="C31" t="str">
            <v>הכנסות מהשכרת אוטובו</v>
          </cell>
          <cell r="D31">
            <v>-1481989.93</v>
          </cell>
        </row>
        <row r="32">
          <cell r="B32">
            <v>622010000</v>
          </cell>
          <cell r="C32" t="str">
            <v>דמי ניהול מחברות בנו</v>
          </cell>
          <cell r="D32">
            <v>-66825</v>
          </cell>
        </row>
        <row r="33">
          <cell r="B33">
            <v>622020000</v>
          </cell>
          <cell r="C33" t="str">
            <v>דמי ניהול ממטרו דן</v>
          </cell>
          <cell r="D33">
            <v>-120000</v>
          </cell>
        </row>
        <row r="34">
          <cell r="B34">
            <v>632010000</v>
          </cell>
          <cell r="C34" t="str">
            <v>סובסידיה בגין הנחות</v>
          </cell>
          <cell r="D34">
            <v>-99239252</v>
          </cell>
        </row>
        <row r="35">
          <cell r="B35">
            <v>632011000</v>
          </cell>
          <cell r="C35" t="str">
            <v>סובסידיה תפעולית</v>
          </cell>
          <cell r="D35">
            <v>-79380628</v>
          </cell>
        </row>
        <row r="36">
          <cell r="B36">
            <v>632012000</v>
          </cell>
          <cell r="C36" t="str">
            <v>סובסידיה בגין אוטובו</v>
          </cell>
          <cell r="D36">
            <v>-1948428</v>
          </cell>
        </row>
        <row r="37">
          <cell r="B37">
            <v>702010000</v>
          </cell>
          <cell r="C37" t="str">
            <v>משכורת חודשית</v>
          </cell>
          <cell r="D37">
            <v>36609581.869999997</v>
          </cell>
        </row>
        <row r="38">
          <cell r="B38">
            <v>702011000</v>
          </cell>
          <cell r="C38" t="str">
            <v>השלמת תמורה להון</v>
          </cell>
          <cell r="D38">
            <v>1670895.59</v>
          </cell>
        </row>
        <row r="39">
          <cell r="B39">
            <v>702012000</v>
          </cell>
          <cell r="C39" t="str">
            <v>גילום  תמורה להון</v>
          </cell>
          <cell r="D39">
            <v>1758460.32</v>
          </cell>
        </row>
        <row r="40">
          <cell r="B40">
            <v>702020000</v>
          </cell>
          <cell r="C40" t="str">
            <v>שעות נוספות</v>
          </cell>
          <cell r="D40">
            <v>15153312.65</v>
          </cell>
        </row>
        <row r="41">
          <cell r="B41">
            <v>702030000</v>
          </cell>
          <cell r="C41" t="str">
            <v>פרמיה לנהגים</v>
          </cell>
          <cell r="D41">
            <v>7601386.71</v>
          </cell>
        </row>
        <row r="42">
          <cell r="B42">
            <v>702040000</v>
          </cell>
          <cell r="C42" t="str">
            <v>משכורת י"ג</v>
          </cell>
          <cell r="D42">
            <v>3417026.38</v>
          </cell>
        </row>
        <row r="43">
          <cell r="B43">
            <v>702060000</v>
          </cell>
          <cell r="C43" t="str">
            <v>אחזקת רכב</v>
          </cell>
          <cell r="D43">
            <v>561268.76</v>
          </cell>
        </row>
        <row r="44">
          <cell r="B44">
            <v>702080000</v>
          </cell>
          <cell r="C44" t="str">
            <v>הפרשה למשכורת 13</v>
          </cell>
          <cell r="D44">
            <v>-940955</v>
          </cell>
        </row>
        <row r="45">
          <cell r="B45">
            <v>702100000</v>
          </cell>
          <cell r="C45" t="str">
            <v>תשלום טלפון</v>
          </cell>
          <cell r="D45">
            <v>188392.76</v>
          </cell>
        </row>
        <row r="46">
          <cell r="B46">
            <v>702110000</v>
          </cell>
          <cell r="C46" t="str">
            <v>שווי ביטוח מחלות קשו</v>
          </cell>
          <cell r="D46">
            <v>146800</v>
          </cell>
        </row>
        <row r="47">
          <cell r="B47">
            <v>702120000</v>
          </cell>
          <cell r="C47" t="str">
            <v>שווי ביטוח בריאות</v>
          </cell>
          <cell r="D47">
            <v>90570</v>
          </cell>
        </row>
        <row r="48">
          <cell r="B48">
            <v>702160000</v>
          </cell>
          <cell r="C48" t="str">
            <v>.שווי הפרשה לפנסיה</v>
          </cell>
          <cell r="D48">
            <v>7316.1</v>
          </cell>
        </row>
        <row r="49">
          <cell r="B49">
            <v>702200000</v>
          </cell>
          <cell r="C49" t="str">
            <v>יין לחג כולל גילום מ</v>
          </cell>
          <cell r="D49">
            <v>818540.1</v>
          </cell>
        </row>
        <row r="50">
          <cell r="B50">
            <v>702210000</v>
          </cell>
          <cell r="C50" t="str">
            <v>קיטנה - גילום מס</v>
          </cell>
          <cell r="D50">
            <v>99950.01</v>
          </cell>
        </row>
        <row r="51">
          <cell r="B51">
            <v>702240000</v>
          </cell>
          <cell r="C51" t="str">
            <v>שווי רכב הנהלה</v>
          </cell>
          <cell r="D51">
            <v>894282.96</v>
          </cell>
        </row>
        <row r="52">
          <cell r="B52">
            <v>702250000</v>
          </cell>
          <cell r="C52" t="str">
            <v>גילום טלפון</v>
          </cell>
          <cell r="D52">
            <v>255523.22</v>
          </cell>
        </row>
        <row r="53">
          <cell r="B53">
            <v>702290000</v>
          </cell>
          <cell r="C53" t="str">
            <v>שווי מנקו קופאים</v>
          </cell>
          <cell r="D53">
            <v>112232.09</v>
          </cell>
        </row>
        <row r="54">
          <cell r="B54">
            <v>702300000</v>
          </cell>
          <cell r="C54" t="str">
            <v>זקיפות שווי חברים</v>
          </cell>
          <cell r="D54">
            <v>-5496272.2599999998</v>
          </cell>
        </row>
        <row r="55">
          <cell r="B55">
            <v>702310000</v>
          </cell>
          <cell r="C55" t="str">
            <v>שווי כרטיס נסיעה חופ</v>
          </cell>
          <cell r="D55">
            <v>819079</v>
          </cell>
        </row>
        <row r="56">
          <cell r="B56">
            <v>702320000</v>
          </cell>
          <cell r="C56" t="str">
            <v>שווי הבראת חורף</v>
          </cell>
          <cell r="D56">
            <v>600397</v>
          </cell>
        </row>
        <row r="57">
          <cell r="B57">
            <v>702330000</v>
          </cell>
          <cell r="C57" t="str">
            <v>שווי ביגוד</v>
          </cell>
          <cell r="D57">
            <v>287595</v>
          </cell>
        </row>
        <row r="58">
          <cell r="B58">
            <v>702340000</v>
          </cell>
          <cell r="C58" t="str">
            <v>שווי מנקו לגילום</v>
          </cell>
          <cell r="D58">
            <v>655487.06999999995</v>
          </cell>
        </row>
        <row r="59">
          <cell r="B59">
            <v>702350000</v>
          </cell>
          <cell r="C59" t="str">
            <v>שווי מאמץ קיץ חברים</v>
          </cell>
          <cell r="D59">
            <v>579700</v>
          </cell>
        </row>
        <row r="60">
          <cell r="B60">
            <v>702360000</v>
          </cell>
          <cell r="C60" t="str">
            <v>שווי טלפון נייד</v>
          </cell>
          <cell r="D60">
            <v>34774.36</v>
          </cell>
        </row>
        <row r="61">
          <cell r="B61">
            <v>702370000</v>
          </cell>
          <cell r="C61" t="str">
            <v>שווי מאמץ חורף</v>
          </cell>
          <cell r="D61">
            <v>22112.5</v>
          </cell>
        </row>
        <row r="62">
          <cell r="B62">
            <v>702400000</v>
          </cell>
          <cell r="C62" t="str">
            <v>מס בגין פיצויים מחבר</v>
          </cell>
          <cell r="D62">
            <v>368326</v>
          </cell>
        </row>
        <row r="63">
          <cell r="B63">
            <v>703010000</v>
          </cell>
          <cell r="C63" t="str">
            <v>השאלת עובדים לחברה ה</v>
          </cell>
          <cell r="D63">
            <v>-84524.63</v>
          </cell>
        </row>
        <row r="64">
          <cell r="B64">
            <v>703020000</v>
          </cell>
          <cell r="C64" t="str">
            <v>השאלת עובדי חוץ</v>
          </cell>
          <cell r="D64">
            <v>-335837.5</v>
          </cell>
        </row>
        <row r="65">
          <cell r="B65">
            <v>703030000</v>
          </cell>
          <cell r="C65" t="str">
            <v>תגמולי מילואים-חברים</v>
          </cell>
          <cell r="D65">
            <v>-471347</v>
          </cell>
        </row>
        <row r="66">
          <cell r="B66">
            <v>703100000</v>
          </cell>
          <cell r="C66" t="str">
            <v>פנסיית נכות ע"ח דן</v>
          </cell>
          <cell r="D66">
            <v>1736222.29</v>
          </cell>
        </row>
        <row r="67">
          <cell r="B67">
            <v>703110000</v>
          </cell>
          <cell r="C67" t="str">
            <v>יין לחג פנסיונרים ע"</v>
          </cell>
          <cell r="D67">
            <v>2062118.46</v>
          </cell>
        </row>
        <row r="68">
          <cell r="B68">
            <v>703120000</v>
          </cell>
          <cell r="C68" t="str">
            <v>עתון פנסיונרים ע"ח "</v>
          </cell>
          <cell r="D68">
            <v>2641711.7599999998</v>
          </cell>
        </row>
        <row r="69">
          <cell r="B69">
            <v>703130000</v>
          </cell>
          <cell r="C69" t="str">
            <v>שווי הבראת חורף פנס'</v>
          </cell>
          <cell r="D69">
            <v>23082</v>
          </cell>
        </row>
        <row r="70">
          <cell r="B70">
            <v>703150000</v>
          </cell>
          <cell r="C70" t="str">
            <v>קדם פרישה</v>
          </cell>
          <cell r="D70">
            <v>7613942.2800000003</v>
          </cell>
        </row>
        <row r="71">
          <cell r="B71">
            <v>703160000</v>
          </cell>
          <cell r="C71" t="str">
            <v>שווי וגילום הפרשה לפ</v>
          </cell>
          <cell r="D71">
            <v>1375340.97</v>
          </cell>
        </row>
        <row r="72">
          <cell r="B72">
            <v>703200000</v>
          </cell>
          <cell r="C72" t="str">
            <v>טלפון חברים</v>
          </cell>
          <cell r="D72">
            <v>35478</v>
          </cell>
        </row>
        <row r="73">
          <cell r="B73">
            <v>703300000</v>
          </cell>
          <cell r="C73" t="str">
            <v>זקיפות שווי פנסיונרי</v>
          </cell>
          <cell r="D73">
            <v>-2582168.7400000002</v>
          </cell>
        </row>
        <row r="74">
          <cell r="B74">
            <v>704010000</v>
          </cell>
          <cell r="C74" t="str">
            <v>משכורת חודשית</v>
          </cell>
          <cell r="D74">
            <v>58469180.530000001</v>
          </cell>
        </row>
        <row r="75">
          <cell r="B75">
            <v>704020000</v>
          </cell>
          <cell r="C75" t="str">
            <v>שעות נוספות</v>
          </cell>
          <cell r="D75">
            <v>31532033.399999999</v>
          </cell>
        </row>
        <row r="76">
          <cell r="B76">
            <v>704030000</v>
          </cell>
          <cell r="C76" t="str">
            <v>פרמיה לנהגים</v>
          </cell>
          <cell r="D76">
            <v>14106016.83</v>
          </cell>
        </row>
        <row r="77">
          <cell r="B77">
            <v>704040000</v>
          </cell>
          <cell r="C77" t="str">
            <v>דמי חג</v>
          </cell>
          <cell r="D77">
            <v>3560627</v>
          </cell>
        </row>
        <row r="78">
          <cell r="B78">
            <v>704060000</v>
          </cell>
          <cell r="C78" t="str">
            <v>אחזקת רכב</v>
          </cell>
          <cell r="D78">
            <v>230630.12</v>
          </cell>
        </row>
        <row r="79">
          <cell r="B79">
            <v>704080000</v>
          </cell>
          <cell r="C79" t="str">
            <v>הפרשה למשכורת 13 שכי</v>
          </cell>
          <cell r="D79">
            <v>-962480</v>
          </cell>
        </row>
        <row r="80">
          <cell r="B80">
            <v>704100000</v>
          </cell>
          <cell r="C80" t="str">
            <v>תשלום טלפון</v>
          </cell>
          <cell r="D80">
            <v>30424.82</v>
          </cell>
        </row>
        <row r="81">
          <cell r="B81">
            <v>704101000</v>
          </cell>
          <cell r="C81" t="str">
            <v>הוצאות שכר מיוחדים</v>
          </cell>
          <cell r="D81">
            <v>4238555.9400000004</v>
          </cell>
        </row>
        <row r="82">
          <cell r="B82">
            <v>704120000</v>
          </cell>
          <cell r="C82" t="str">
            <v>שווי וגילום מס מיוחד</v>
          </cell>
          <cell r="D82">
            <v>-216551.14</v>
          </cell>
        </row>
        <row r="83">
          <cell r="B83">
            <v>704122000</v>
          </cell>
          <cell r="C83" t="str">
            <v>רכב - גילום מס</v>
          </cell>
          <cell r="D83">
            <v>196092</v>
          </cell>
        </row>
        <row r="84">
          <cell r="B84">
            <v>704122100</v>
          </cell>
          <cell r="C84" t="str">
            <v>שווי טלפון נייד</v>
          </cell>
          <cell r="D84">
            <v>4121</v>
          </cell>
        </row>
        <row r="85">
          <cell r="B85">
            <v>704123000</v>
          </cell>
          <cell r="C85" t="str">
            <v>ביטוח שיניים - גילום</v>
          </cell>
          <cell r="D85">
            <v>720</v>
          </cell>
        </row>
        <row r="86">
          <cell r="B86">
            <v>704124000</v>
          </cell>
          <cell r="C86" t="str">
            <v>שווי כרטיס נסיעה חופ</v>
          </cell>
          <cell r="D86">
            <v>4708.3500000000004</v>
          </cell>
        </row>
        <row r="87">
          <cell r="B87">
            <v>704125000</v>
          </cell>
          <cell r="C87" t="str">
            <v>שווי ביגוד לצורך מס</v>
          </cell>
          <cell r="D87">
            <v>1800</v>
          </cell>
        </row>
        <row r="88">
          <cell r="B88">
            <v>704127000</v>
          </cell>
          <cell r="C88" t="str">
            <v>ש.+גילום י.הו מיוחדי</v>
          </cell>
          <cell r="D88">
            <v>316.07</v>
          </cell>
        </row>
        <row r="89">
          <cell r="B89">
            <v>704128000</v>
          </cell>
          <cell r="C89" t="str">
            <v>שווי+גילום טלפון מיו</v>
          </cell>
          <cell r="D89">
            <v>29830.47</v>
          </cell>
        </row>
        <row r="90">
          <cell r="B90">
            <v>704130000</v>
          </cell>
          <cell r="C90" t="str">
            <v>שווי רכב מעודה</v>
          </cell>
          <cell r="D90">
            <v>8370</v>
          </cell>
        </row>
        <row r="91">
          <cell r="B91">
            <v>704131000</v>
          </cell>
          <cell r="C91" t="str">
            <v>זקיפות שווי מעודה</v>
          </cell>
          <cell r="D91">
            <v>-8370</v>
          </cell>
        </row>
        <row r="92">
          <cell r="B92">
            <v>704200000</v>
          </cell>
          <cell r="C92" t="str">
            <v>יין לחג - גילום מס</v>
          </cell>
          <cell r="D92">
            <v>915869.49</v>
          </cell>
        </row>
        <row r="93">
          <cell r="B93">
            <v>704210000</v>
          </cell>
          <cell r="C93" t="str">
            <v>קיטנה-גילום מס</v>
          </cell>
          <cell r="D93">
            <v>110300.04</v>
          </cell>
        </row>
        <row r="94">
          <cell r="B94">
            <v>704230000</v>
          </cell>
          <cell r="C94" t="str">
            <v>מתנת יום הולדת-גילום</v>
          </cell>
          <cell r="D94">
            <v>120</v>
          </cell>
        </row>
        <row r="95">
          <cell r="B95">
            <v>704240000</v>
          </cell>
          <cell r="C95" t="str">
            <v>שווי רכב</v>
          </cell>
          <cell r="D95">
            <v>24794</v>
          </cell>
        </row>
        <row r="96">
          <cell r="B96">
            <v>704250000</v>
          </cell>
          <cell r="C96" t="str">
            <v>גילום טלפון</v>
          </cell>
          <cell r="D96">
            <v>35324.22</v>
          </cell>
        </row>
        <row r="97">
          <cell r="B97">
            <v>704290000</v>
          </cell>
          <cell r="C97" t="str">
            <v>שווי מנקו קופאים</v>
          </cell>
          <cell r="D97">
            <v>19546.310000000001</v>
          </cell>
        </row>
        <row r="98">
          <cell r="B98">
            <v>704300000</v>
          </cell>
          <cell r="C98" t="str">
            <v>זקיפות שווי שכירים</v>
          </cell>
          <cell r="D98">
            <v>-7448571.8300000001</v>
          </cell>
        </row>
        <row r="99">
          <cell r="B99">
            <v>704310000</v>
          </cell>
          <cell r="C99" t="str">
            <v>שווי כרטיס נסיעה חופ</v>
          </cell>
          <cell r="D99">
            <v>1433667</v>
          </cell>
        </row>
        <row r="100">
          <cell r="B100">
            <v>704320000</v>
          </cell>
          <cell r="C100" t="str">
            <v>שווי הבראת חורף</v>
          </cell>
          <cell r="D100">
            <v>750211.66</v>
          </cell>
        </row>
        <row r="101">
          <cell r="B101">
            <v>704330000</v>
          </cell>
          <cell r="C101" t="str">
            <v>שווי ביגוד</v>
          </cell>
          <cell r="D101">
            <v>461100</v>
          </cell>
        </row>
        <row r="102">
          <cell r="B102">
            <v>704340000</v>
          </cell>
          <cell r="C102" t="str">
            <v>שווי מנקו לגילום</v>
          </cell>
          <cell r="D102">
            <v>1684885.67</v>
          </cell>
        </row>
        <row r="103">
          <cell r="B103">
            <v>704350000</v>
          </cell>
          <cell r="C103" t="str">
            <v>שווי ביטוח שיניים</v>
          </cell>
          <cell r="D103">
            <v>808526.4</v>
          </cell>
        </row>
        <row r="104">
          <cell r="B104">
            <v>704360000</v>
          </cell>
          <cell r="C104" t="str">
            <v>שווי מאמץ קיץ - שכיר</v>
          </cell>
          <cell r="D104">
            <v>882029</v>
          </cell>
        </row>
        <row r="105">
          <cell r="B105">
            <v>704370000</v>
          </cell>
          <cell r="C105" t="str">
            <v>שווי טלפון נייד</v>
          </cell>
          <cell r="D105">
            <v>6329</v>
          </cell>
        </row>
        <row r="106">
          <cell r="B106">
            <v>704390000</v>
          </cell>
          <cell r="C106" t="str">
            <v>שווי מאמץ חורף-שכירי</v>
          </cell>
          <cell r="D106">
            <v>46400</v>
          </cell>
        </row>
        <row r="107">
          <cell r="B107">
            <v>705010000</v>
          </cell>
          <cell r="C107" t="str">
            <v>השאלת עובדים לחברה ה</v>
          </cell>
          <cell r="D107">
            <v>-127035</v>
          </cell>
        </row>
        <row r="108">
          <cell r="B108">
            <v>705011000</v>
          </cell>
          <cell r="C108" t="str">
            <v>השאלת עובדים מיוניטד</v>
          </cell>
          <cell r="D108">
            <v>162945</v>
          </cell>
        </row>
        <row r="109">
          <cell r="B109">
            <v>705030000</v>
          </cell>
          <cell r="C109" t="str">
            <v>תגמולי מילואים-שכירי</v>
          </cell>
          <cell r="D109">
            <v>-535549</v>
          </cell>
        </row>
        <row r="110">
          <cell r="B110">
            <v>712100000</v>
          </cell>
          <cell r="C110" t="str">
            <v>הפרשות לקרן  הגמלאות</v>
          </cell>
          <cell r="D110">
            <v>9466498.0800000001</v>
          </cell>
        </row>
        <row r="111">
          <cell r="B111">
            <v>712110000</v>
          </cell>
          <cell r="C111" t="str">
            <v>פיצויי פרישה</v>
          </cell>
          <cell r="D111">
            <v>87407.51</v>
          </cell>
        </row>
        <row r="112">
          <cell r="B112">
            <v>712112000</v>
          </cell>
          <cell r="C112" t="str">
            <v>הפרשות לקרן-תת מפעל</v>
          </cell>
          <cell r="D112">
            <v>24629.5</v>
          </cell>
        </row>
        <row r="113">
          <cell r="B113">
            <v>712140000</v>
          </cell>
          <cell r="C113" t="str">
            <v>הפרשה לפיצויים</v>
          </cell>
          <cell r="D113">
            <v>7008276.6799999997</v>
          </cell>
        </row>
        <row r="114">
          <cell r="B114">
            <v>712150000</v>
          </cell>
          <cell r="C114" t="str">
            <v>שיפוי מחלות קשות</v>
          </cell>
          <cell r="D114">
            <v>829750</v>
          </cell>
        </row>
        <row r="115">
          <cell r="B115">
            <v>712200000</v>
          </cell>
          <cell r="C115" t="str">
            <v>ביטוח לאומי</v>
          </cell>
          <cell r="D115">
            <v>4554580.68</v>
          </cell>
        </row>
        <row r="116">
          <cell r="B116">
            <v>712300000</v>
          </cell>
          <cell r="C116" t="str">
            <v>קרן השתלמות חברים</v>
          </cell>
          <cell r="D116">
            <v>3464080.8</v>
          </cell>
        </row>
        <row r="117">
          <cell r="B117">
            <v>712400000</v>
          </cell>
          <cell r="C117" t="str">
            <v>הבראה חברים</v>
          </cell>
          <cell r="D117">
            <v>2934183</v>
          </cell>
        </row>
        <row r="118">
          <cell r="B118">
            <v>712500000</v>
          </cell>
          <cell r="C118" t="str">
            <v>ביטוח שיניים-גילום מ</v>
          </cell>
          <cell r="D118">
            <v>626717.32999999996</v>
          </cell>
        </row>
        <row r="119">
          <cell r="B119">
            <v>712510000</v>
          </cell>
          <cell r="C119" t="str">
            <v>ביטוח שיניים</v>
          </cell>
          <cell r="D119">
            <v>638618.46</v>
          </cell>
        </row>
        <row r="120">
          <cell r="B120">
            <v>712600000</v>
          </cell>
          <cell r="C120" t="str">
            <v>גילום ריבית לחברים</v>
          </cell>
          <cell r="D120">
            <v>1671264</v>
          </cell>
        </row>
        <row r="121">
          <cell r="B121">
            <v>712700000</v>
          </cell>
          <cell r="C121" t="str">
            <v>הפרשה לחופש וימי מחל</v>
          </cell>
          <cell r="D121">
            <v>2054091</v>
          </cell>
        </row>
        <row r="122">
          <cell r="B122">
            <v>712800000</v>
          </cell>
          <cell r="C122" t="str">
            <v>הפרשה להבראה חברים</v>
          </cell>
          <cell r="D122">
            <v>-235730</v>
          </cell>
        </row>
        <row r="123">
          <cell r="B123">
            <v>712900000</v>
          </cell>
          <cell r="C123" t="str">
            <v>הפרשה לפנסיה מוקדמת</v>
          </cell>
          <cell r="D123">
            <v>-6284653</v>
          </cell>
        </row>
        <row r="124">
          <cell r="B124">
            <v>712910000</v>
          </cell>
          <cell r="C124" t="str">
            <v>הפרשה להסכם ק. גמלאו</v>
          </cell>
          <cell r="D124">
            <v>9474486</v>
          </cell>
        </row>
        <row r="125">
          <cell r="B125">
            <v>713010000</v>
          </cell>
          <cell r="C125" t="str">
            <v>הבראה פנסיונרים עד ג</v>
          </cell>
          <cell r="D125">
            <v>2245914</v>
          </cell>
        </row>
        <row r="126">
          <cell r="B126">
            <v>713020000</v>
          </cell>
          <cell r="C126" t="str">
            <v>ביטוח לאומי פנסיונרי</v>
          </cell>
          <cell r="D126">
            <v>428731.91</v>
          </cell>
        </row>
        <row r="127">
          <cell r="B127">
            <v>713040000</v>
          </cell>
          <cell r="C127" t="str">
            <v>פנסיה לאלמנות חברים</v>
          </cell>
          <cell r="D127">
            <v>190807.31</v>
          </cell>
        </row>
        <row r="128">
          <cell r="B128">
            <v>714030000</v>
          </cell>
          <cell r="C128" t="str">
            <v>קצבת שארים שכירים</v>
          </cell>
          <cell r="D128">
            <v>26280</v>
          </cell>
        </row>
        <row r="129">
          <cell r="B129">
            <v>714100000</v>
          </cell>
          <cell r="C129" t="str">
            <v>הפרשות לקופות תגמולי</v>
          </cell>
          <cell r="D129">
            <v>5506138.8200000003</v>
          </cell>
        </row>
        <row r="130">
          <cell r="B130">
            <v>714110000</v>
          </cell>
          <cell r="C130" t="str">
            <v>פיצויים</v>
          </cell>
          <cell r="D130">
            <v>5252723.59</v>
          </cell>
        </row>
        <row r="131">
          <cell r="B131">
            <v>714130000</v>
          </cell>
          <cell r="C131" t="str">
            <v>פנסיה תקציבית שכירים</v>
          </cell>
          <cell r="D131">
            <v>272193.86</v>
          </cell>
        </row>
        <row r="132">
          <cell r="B132">
            <v>714140000</v>
          </cell>
          <cell r="C132" t="str">
            <v>הפרשה להבראה שכירים</v>
          </cell>
          <cell r="D132">
            <v>749896</v>
          </cell>
        </row>
        <row r="133">
          <cell r="B133">
            <v>714200000</v>
          </cell>
          <cell r="C133" t="str">
            <v>בטוח לאומי</v>
          </cell>
          <cell r="D133">
            <v>7100594.8200000003</v>
          </cell>
        </row>
        <row r="134">
          <cell r="B134">
            <v>714300000</v>
          </cell>
          <cell r="C134" t="str">
            <v>קרן השתלמות</v>
          </cell>
          <cell r="D134">
            <v>3318485.64</v>
          </cell>
        </row>
        <row r="135">
          <cell r="B135">
            <v>714400000</v>
          </cell>
          <cell r="C135" t="str">
            <v>הבראה שכירים</v>
          </cell>
          <cell r="D135">
            <v>2832688.18</v>
          </cell>
        </row>
        <row r="136">
          <cell r="B136">
            <v>714700000</v>
          </cell>
          <cell r="C136" t="str">
            <v>הפרשה לחופש וימי מחל</v>
          </cell>
          <cell r="D136">
            <v>939219</v>
          </cell>
        </row>
        <row r="137">
          <cell r="B137">
            <v>714800000</v>
          </cell>
          <cell r="C137" t="str">
            <v>ביטוח שיניים שכירים</v>
          </cell>
          <cell r="D137">
            <v>808526.4</v>
          </cell>
        </row>
        <row r="138">
          <cell r="B138">
            <v>720100000</v>
          </cell>
          <cell r="C138" t="str">
            <v>סולר בצובר</v>
          </cell>
          <cell r="D138">
            <v>59819144.640000001</v>
          </cell>
        </row>
        <row r="139">
          <cell r="B139">
            <v>720110000</v>
          </cell>
          <cell r="C139" t="str">
            <v>סולר בדרכים</v>
          </cell>
          <cell r="D139">
            <v>727436.13</v>
          </cell>
        </row>
        <row r="140">
          <cell r="B140">
            <v>720120000</v>
          </cell>
          <cell r="C140" t="str">
            <v>בנזין</v>
          </cell>
          <cell r="D140">
            <v>516257.25</v>
          </cell>
        </row>
        <row r="141">
          <cell r="B141">
            <v>720200000</v>
          </cell>
          <cell r="C141" t="str">
            <v>שמנים</v>
          </cell>
          <cell r="D141">
            <v>1118909.6100000001</v>
          </cell>
        </row>
        <row r="142">
          <cell r="B142">
            <v>720300000</v>
          </cell>
          <cell r="C142" t="str">
            <v>מים מטופלים</v>
          </cell>
          <cell r="D142">
            <v>227523.09</v>
          </cell>
        </row>
        <row r="143">
          <cell r="B143">
            <v>720400000</v>
          </cell>
          <cell r="C143" t="str">
            <v>הכנסות דלק יונייטד ט</v>
          </cell>
          <cell r="D143">
            <v>-1765418.28</v>
          </cell>
        </row>
        <row r="144">
          <cell r="B144">
            <v>720500000</v>
          </cell>
          <cell r="C144" t="str">
            <v>הכנסות דלק - ד.ר.ת(א</v>
          </cell>
          <cell r="D144">
            <v>-979453.8</v>
          </cell>
        </row>
        <row r="145">
          <cell r="B145">
            <v>722101000</v>
          </cell>
          <cell r="C145" t="str">
            <v>חלקי חילוף חו"ל-מאן</v>
          </cell>
          <cell r="D145">
            <v>6727606.9100000001</v>
          </cell>
        </row>
        <row r="146">
          <cell r="B146">
            <v>722102000</v>
          </cell>
          <cell r="C146" t="str">
            <v>חלקי חילוף חו"ל -אחר</v>
          </cell>
          <cell r="D146">
            <v>3143676.1</v>
          </cell>
        </row>
        <row r="147">
          <cell r="B147">
            <v>722103000</v>
          </cell>
          <cell r="C147" t="str">
            <v>החזרי תביעות חו"ל</v>
          </cell>
          <cell r="D147">
            <v>-2179725.96</v>
          </cell>
        </row>
        <row r="148">
          <cell r="B148">
            <v>722104000</v>
          </cell>
          <cell r="C148" t="str">
            <v>חלקי חילוף בארץ</v>
          </cell>
          <cell r="D148">
            <v>5806935.1299999999</v>
          </cell>
        </row>
        <row r="149">
          <cell r="B149">
            <v>722105000</v>
          </cell>
          <cell r="C149" t="str">
            <v>שמשות לחלונות</v>
          </cell>
          <cell r="D149">
            <v>175181.31</v>
          </cell>
        </row>
        <row r="150">
          <cell r="B150">
            <v>722107000</v>
          </cell>
          <cell r="C150" t="str">
            <v>מצברים וחומצה</v>
          </cell>
          <cell r="D150">
            <v>350199.05</v>
          </cell>
        </row>
        <row r="151">
          <cell r="B151">
            <v>722110000</v>
          </cell>
          <cell r="C151" t="str">
            <v>שינוי במלאי חלקי חיל</v>
          </cell>
          <cell r="D151">
            <v>-128225</v>
          </cell>
        </row>
        <row r="152">
          <cell r="B152">
            <v>722202000</v>
          </cell>
          <cell r="C152" t="str">
            <v>צמיגים חדשים - ארץ</v>
          </cell>
          <cell r="D152">
            <v>2012989.17</v>
          </cell>
        </row>
        <row r="153">
          <cell r="B153">
            <v>722204000</v>
          </cell>
          <cell r="C153" t="str">
            <v>חידוש צמיגים</v>
          </cell>
          <cell r="D153">
            <v>223469.42</v>
          </cell>
        </row>
        <row r="154">
          <cell r="B154">
            <v>722301000</v>
          </cell>
          <cell r="C154" t="str">
            <v>עבודות ותיקוני ח.-חש</v>
          </cell>
          <cell r="D154">
            <v>204386.75</v>
          </cell>
        </row>
        <row r="155">
          <cell r="B155">
            <v>722301100</v>
          </cell>
          <cell r="C155" t="str">
            <v>עבודות ות. חוץ-מכונא</v>
          </cell>
          <cell r="D155">
            <v>378129.26</v>
          </cell>
        </row>
        <row r="156">
          <cell r="B156">
            <v>722301200</v>
          </cell>
          <cell r="C156" t="str">
            <v>עבודות ות. חוץ-מנועי</v>
          </cell>
          <cell r="D156">
            <v>186923.16</v>
          </cell>
        </row>
        <row r="157">
          <cell r="B157">
            <v>722301300</v>
          </cell>
          <cell r="C157" t="str">
            <v>עבודות ות. חוץ-גירים</v>
          </cell>
          <cell r="D157">
            <v>45592.31</v>
          </cell>
        </row>
        <row r="158">
          <cell r="B158">
            <v>722301400</v>
          </cell>
          <cell r="C158" t="str">
            <v>עבודות ות. חוץ-מסנני</v>
          </cell>
          <cell r="D158">
            <v>182232.5</v>
          </cell>
        </row>
        <row r="159">
          <cell r="B159">
            <v>722301500</v>
          </cell>
          <cell r="C159" t="str">
            <v>עבודות ות. חוץ-מזוג</v>
          </cell>
          <cell r="D159">
            <v>12069.61</v>
          </cell>
        </row>
        <row r="160">
          <cell r="B160">
            <v>722301600</v>
          </cell>
          <cell r="C160" t="str">
            <v>עבודות ות. חוץ-משאבו</v>
          </cell>
          <cell r="D160">
            <v>25850.82</v>
          </cell>
        </row>
        <row r="161">
          <cell r="B161">
            <v>722302000</v>
          </cell>
          <cell r="C161" t="str">
            <v>תיקוני חוץ לתאונות</v>
          </cell>
          <cell r="D161">
            <v>406040.88</v>
          </cell>
        </row>
        <row r="162">
          <cell r="B162">
            <v>722302200</v>
          </cell>
          <cell r="C162" t="str">
            <v>השתתפות עצמית נהגים</v>
          </cell>
          <cell r="D162">
            <v>-262372.01</v>
          </cell>
        </row>
        <row r="163">
          <cell r="B163">
            <v>722303000</v>
          </cell>
          <cell r="C163" t="str">
            <v>שיפוץ חוץ למרכבים</v>
          </cell>
          <cell r="D163">
            <v>492313.26</v>
          </cell>
        </row>
        <row r="164">
          <cell r="B164">
            <v>722303100</v>
          </cell>
          <cell r="C164" t="str">
            <v>כשל אוטובוסים</v>
          </cell>
          <cell r="D164">
            <v>0</v>
          </cell>
        </row>
        <row r="165">
          <cell r="B165">
            <v>724101000</v>
          </cell>
          <cell r="C165" t="str">
            <v>בגדי עבודה</v>
          </cell>
          <cell r="D165">
            <v>141711.26999999999</v>
          </cell>
        </row>
        <row r="166">
          <cell r="B166">
            <v>724201000</v>
          </cell>
          <cell r="C166" t="str">
            <v>נקיון ע" קבלני משנה</v>
          </cell>
          <cell r="D166">
            <v>7819559.1500000004</v>
          </cell>
        </row>
        <row r="167">
          <cell r="B167">
            <v>724202000</v>
          </cell>
          <cell r="C167" t="str">
            <v>חמרי ניקוי</v>
          </cell>
          <cell r="D167">
            <v>221676.74</v>
          </cell>
        </row>
        <row r="168">
          <cell r="B168">
            <v>724203000</v>
          </cell>
          <cell r="C168" t="str">
            <v>כלי עבודה</v>
          </cell>
          <cell r="D168">
            <v>228170.41</v>
          </cell>
        </row>
        <row r="169">
          <cell r="B169">
            <v>724205100</v>
          </cell>
          <cell r="C169" t="str">
            <v>חומרי בינוי וחשמל תו</v>
          </cell>
          <cell r="D169">
            <v>26596.27</v>
          </cell>
        </row>
        <row r="170">
          <cell r="B170">
            <v>724206000</v>
          </cell>
          <cell r="C170" t="str">
            <v>אחזקת ציוד</v>
          </cell>
          <cell r="D170">
            <v>50213.68</v>
          </cell>
        </row>
        <row r="171">
          <cell r="B171">
            <v>724301000</v>
          </cell>
          <cell r="C171" t="str">
            <v>כיבודים אגף תו"פ</v>
          </cell>
          <cell r="D171">
            <v>3312653.44</v>
          </cell>
        </row>
        <row r="172">
          <cell r="B172">
            <v>724301100</v>
          </cell>
          <cell r="C172" t="str">
            <v>כיבודים א.תו"פ-חמרים</v>
          </cell>
          <cell r="D172">
            <v>46583.49</v>
          </cell>
        </row>
        <row r="173">
          <cell r="B173">
            <v>724302000</v>
          </cell>
          <cell r="C173" t="str">
            <v>הכנסות ממכירת תלושים</v>
          </cell>
          <cell r="D173">
            <v>-936445.5</v>
          </cell>
        </row>
        <row r="174">
          <cell r="B174">
            <v>726101000</v>
          </cell>
          <cell r="C174" t="str">
            <v>ביטוח אוטובוסים חובה</v>
          </cell>
          <cell r="D174">
            <v>18549153.859999999</v>
          </cell>
        </row>
        <row r="175">
          <cell r="B175">
            <v>726201000</v>
          </cell>
          <cell r="C175" t="str">
            <v>תשלומים בגין נזקים ו</v>
          </cell>
          <cell r="D175">
            <v>3551101.91</v>
          </cell>
        </row>
        <row r="176">
          <cell r="B176">
            <v>726203000</v>
          </cell>
          <cell r="C176" t="str">
            <v>תקבולים מחברות ביטוח</v>
          </cell>
          <cell r="D176">
            <v>-415669.6</v>
          </cell>
        </row>
        <row r="177">
          <cell r="B177">
            <v>732101000</v>
          </cell>
          <cell r="C177" t="str">
            <v>שכירות תמח"ת</v>
          </cell>
          <cell r="D177">
            <v>11647803</v>
          </cell>
        </row>
        <row r="178">
          <cell r="B178">
            <v>732102000</v>
          </cell>
          <cell r="C178" t="str">
            <v>אחזקת תחנות ומוסכים</v>
          </cell>
          <cell r="D178">
            <v>532565.4</v>
          </cell>
        </row>
        <row r="179">
          <cell r="B179">
            <v>732103000</v>
          </cell>
          <cell r="C179" t="str">
            <v>ארנונה,מים ומיסי תנו</v>
          </cell>
          <cell r="D179">
            <v>6854782.2999999998</v>
          </cell>
        </row>
        <row r="180">
          <cell r="B180">
            <v>732105000</v>
          </cell>
          <cell r="C180" t="str">
            <v>שרות מכשירי קשר</v>
          </cell>
          <cell r="D180">
            <v>350743.22</v>
          </cell>
        </row>
        <row r="181">
          <cell r="B181">
            <v>732105100</v>
          </cell>
          <cell r="C181" t="str">
            <v>תקשורת -חמרים מתכלים</v>
          </cell>
          <cell r="D181">
            <v>7853.29</v>
          </cell>
        </row>
        <row r="182">
          <cell r="B182">
            <v>732106000</v>
          </cell>
          <cell r="C182" t="str">
            <v>שכירות ואחזקת מסופי</v>
          </cell>
          <cell r="D182">
            <v>1395471.68</v>
          </cell>
        </row>
        <row r="183">
          <cell r="B183">
            <v>732201000</v>
          </cell>
          <cell r="C183" t="str">
            <v>הסעות חברים ע"י אויס</v>
          </cell>
          <cell r="D183">
            <v>7336381</v>
          </cell>
        </row>
        <row r="184">
          <cell r="B184">
            <v>732202000</v>
          </cell>
          <cell r="C184" t="str">
            <v>השכרת רכב מאויס</v>
          </cell>
          <cell r="D184">
            <v>824714.54</v>
          </cell>
        </row>
        <row r="185">
          <cell r="B185">
            <v>732203000</v>
          </cell>
          <cell r="C185" t="str">
            <v>הוצאות חניה</v>
          </cell>
          <cell r="D185">
            <v>133957.57</v>
          </cell>
        </row>
        <row r="186">
          <cell r="B186">
            <v>732300000</v>
          </cell>
          <cell r="C186" t="str">
            <v>ימי עיון</v>
          </cell>
          <cell r="D186">
            <v>1696.58</v>
          </cell>
        </row>
        <row r="187">
          <cell r="B187">
            <v>732301000</v>
          </cell>
          <cell r="C187" t="str">
            <v>מאמץ קייץ(השת. מקצו)</v>
          </cell>
          <cell r="D187">
            <v>1137879.3600000001</v>
          </cell>
        </row>
        <row r="188">
          <cell r="B188">
            <v>732302000</v>
          </cell>
          <cell r="C188" t="str">
            <v>ספרות  מקצועית</v>
          </cell>
          <cell r="D188">
            <v>49664.21</v>
          </cell>
        </row>
        <row r="189">
          <cell r="B189">
            <v>732303000</v>
          </cell>
          <cell r="C189" t="str">
            <v>הדרכה</v>
          </cell>
          <cell r="D189">
            <v>402101.53</v>
          </cell>
        </row>
        <row r="190">
          <cell r="B190">
            <v>732304000</v>
          </cell>
          <cell r="C190" t="str">
            <v>הכנסות והדרכה</v>
          </cell>
          <cell r="D190">
            <v>-309455.2</v>
          </cell>
        </row>
        <row r="191">
          <cell r="B191">
            <v>732305000</v>
          </cell>
          <cell r="C191" t="str">
            <v>מאמץ חורף</v>
          </cell>
          <cell r="D191">
            <v>27550</v>
          </cell>
        </row>
        <row r="192">
          <cell r="B192">
            <v>732401000</v>
          </cell>
          <cell r="C192" t="str">
            <v>עובדי חברות כ"א-סוקר</v>
          </cell>
          <cell r="D192">
            <v>385568.99</v>
          </cell>
        </row>
        <row r="193">
          <cell r="B193">
            <v>732405000</v>
          </cell>
          <cell r="C193" t="str">
            <v>אבטחת תחבורה ציבורית</v>
          </cell>
          <cell r="D193">
            <v>4112428.53</v>
          </cell>
        </row>
        <row r="194">
          <cell r="B194">
            <v>732501000</v>
          </cell>
          <cell r="C194" t="str">
            <v>רשיונות לאוטובוסים</v>
          </cell>
          <cell r="D194">
            <v>995788.23</v>
          </cell>
        </row>
        <row r="195">
          <cell r="B195">
            <v>732503000</v>
          </cell>
          <cell r="C195" t="str">
            <v>רשיונות לנהגים</v>
          </cell>
          <cell r="D195">
            <v>31642.01</v>
          </cell>
        </row>
        <row r="196">
          <cell r="B196">
            <v>732601000</v>
          </cell>
          <cell r="C196" t="str">
            <v>הדפסת כרטיסי נסיעה</v>
          </cell>
          <cell r="D196">
            <v>1203382.6000000001</v>
          </cell>
        </row>
        <row r="197">
          <cell r="B197">
            <v>732603000</v>
          </cell>
          <cell r="C197" t="str">
            <v>קנסות מח.ביטוח</v>
          </cell>
          <cell r="D197">
            <v>18046.57</v>
          </cell>
        </row>
        <row r="198">
          <cell r="B198">
            <v>732701000</v>
          </cell>
          <cell r="C198" t="str">
            <v>פחת אוטובוסים</v>
          </cell>
          <cell r="D198">
            <v>2057275.02</v>
          </cell>
        </row>
        <row r="199">
          <cell r="B199">
            <v>742101000</v>
          </cell>
          <cell r="C199" t="str">
            <v>מים</v>
          </cell>
          <cell r="D199">
            <v>10530.72</v>
          </cell>
        </row>
        <row r="200">
          <cell r="B200">
            <v>742102000</v>
          </cell>
          <cell r="C200" t="str">
            <v>חשמל</v>
          </cell>
          <cell r="D200">
            <v>1521804.92</v>
          </cell>
        </row>
        <row r="201">
          <cell r="B201">
            <v>742103000</v>
          </cell>
          <cell r="C201" t="str">
            <v>טלפון</v>
          </cell>
          <cell r="D201">
            <v>1077718.17</v>
          </cell>
        </row>
        <row r="202">
          <cell r="B202">
            <v>742104000</v>
          </cell>
          <cell r="C202" t="str">
            <v>שכירות משרדים</v>
          </cell>
          <cell r="D202">
            <v>884615.69</v>
          </cell>
        </row>
        <row r="203">
          <cell r="B203">
            <v>742105000</v>
          </cell>
          <cell r="C203" t="str">
            <v>שכירות משרדים חב' בנ</v>
          </cell>
          <cell r="D203">
            <v>49125</v>
          </cell>
        </row>
        <row r="204">
          <cell r="B204">
            <v>742106000</v>
          </cell>
          <cell r="C204" t="str">
            <v>שמירה ובטחון</v>
          </cell>
          <cell r="D204">
            <v>3769875.24</v>
          </cell>
        </row>
        <row r="205">
          <cell r="B205">
            <v>742107000</v>
          </cell>
          <cell r="C205" t="str">
            <v>כ"א מ.אנוש-כלליים+נק</v>
          </cell>
          <cell r="D205">
            <v>247586.51</v>
          </cell>
        </row>
        <row r="206">
          <cell r="B206">
            <v>742108000</v>
          </cell>
          <cell r="C206" t="str">
            <v>רשיונות שונים</v>
          </cell>
          <cell r="D206">
            <v>34076.620000000003</v>
          </cell>
        </row>
        <row r="207">
          <cell r="B207">
            <v>742109000</v>
          </cell>
          <cell r="C207" t="str">
            <v>העברת כספים ומיגון ק</v>
          </cell>
          <cell r="D207">
            <v>358704.25</v>
          </cell>
        </row>
        <row r="208">
          <cell r="B208">
            <v>742111000</v>
          </cell>
          <cell r="C208" t="str">
            <v>הוצ' פלאפון</v>
          </cell>
          <cell r="D208">
            <v>584859.06000000006</v>
          </cell>
        </row>
        <row r="209">
          <cell r="B209">
            <v>742112000</v>
          </cell>
          <cell r="C209" t="str">
            <v>חניה הדר דפנה</v>
          </cell>
          <cell r="D209">
            <v>211961.14</v>
          </cell>
        </row>
        <row r="210">
          <cell r="B210">
            <v>742121000</v>
          </cell>
          <cell r="C210" t="str">
            <v>ביטוח כללי</v>
          </cell>
          <cell r="D210">
            <v>1672854.71</v>
          </cell>
        </row>
        <row r="211">
          <cell r="B211">
            <v>742125000</v>
          </cell>
          <cell r="C211" t="str">
            <v>ביטוח מחלות קשות</v>
          </cell>
          <cell r="D211">
            <v>230517.5</v>
          </cell>
        </row>
        <row r="212">
          <cell r="B212">
            <v>742126000</v>
          </cell>
          <cell r="C212" t="str">
            <v>ביטוחים שונים</v>
          </cell>
          <cell r="D212">
            <v>33560</v>
          </cell>
        </row>
        <row r="213">
          <cell r="B213">
            <v>742201000</v>
          </cell>
          <cell r="C213" t="str">
            <v>שכר רואי חשבון</v>
          </cell>
          <cell r="D213">
            <v>245409.96</v>
          </cell>
        </row>
        <row r="214">
          <cell r="B214">
            <v>742203000</v>
          </cell>
          <cell r="C214" t="str">
            <v>משפטיות</v>
          </cell>
          <cell r="D214">
            <v>1427615.24</v>
          </cell>
        </row>
        <row r="215">
          <cell r="B215">
            <v>742204000</v>
          </cell>
          <cell r="C215" t="str">
            <v>יועצים</v>
          </cell>
          <cell r="D215">
            <v>4029441.8</v>
          </cell>
        </row>
        <row r="216">
          <cell r="B216">
            <v>742205000</v>
          </cell>
          <cell r="C216" t="str">
            <v>תמחיר</v>
          </cell>
          <cell r="D216">
            <v>45152</v>
          </cell>
        </row>
        <row r="217">
          <cell r="B217">
            <v>742206000</v>
          </cell>
          <cell r="C217" t="str">
            <v>כח אדם מבקרים-תנועה</v>
          </cell>
          <cell r="D217">
            <v>781371.67</v>
          </cell>
        </row>
        <row r="218">
          <cell r="B218">
            <v>742207000</v>
          </cell>
          <cell r="C218" t="str">
            <v>שכר דח"צ</v>
          </cell>
          <cell r="D218">
            <v>299355.96999999997</v>
          </cell>
        </row>
        <row r="219">
          <cell r="B219">
            <v>742301000</v>
          </cell>
          <cell r="C219" t="str">
            <v>שיווק</v>
          </cell>
          <cell r="D219">
            <v>662724.63</v>
          </cell>
        </row>
        <row r="220">
          <cell r="B220">
            <v>742302000</v>
          </cell>
          <cell r="C220" t="str">
            <v>פרסום לוחות ופנקסים</v>
          </cell>
          <cell r="D220">
            <v>60422</v>
          </cell>
        </row>
        <row r="221">
          <cell r="B221">
            <v>742303000</v>
          </cell>
          <cell r="C221" t="str">
            <v>פרסום מודעות עתון</v>
          </cell>
          <cell r="D221">
            <v>126237.16</v>
          </cell>
        </row>
        <row r="222">
          <cell r="B222">
            <v>742304000</v>
          </cell>
          <cell r="C222" t="str">
            <v>פרסום-דפוס-עבודות חו</v>
          </cell>
          <cell r="D222">
            <v>187479.96</v>
          </cell>
        </row>
        <row r="223">
          <cell r="B223">
            <v>742304100</v>
          </cell>
          <cell r="C223" t="str">
            <v>פרסום-דפוס-חמרים ואח</v>
          </cell>
          <cell r="D223">
            <v>41866.33</v>
          </cell>
        </row>
        <row r="224">
          <cell r="B224">
            <v>742305000</v>
          </cell>
          <cell r="C224" t="str">
            <v>פרסום</v>
          </cell>
          <cell r="D224">
            <v>37306.65</v>
          </cell>
        </row>
        <row r="225">
          <cell r="B225">
            <v>742306000</v>
          </cell>
          <cell r="C225" t="str">
            <v>כ"א-מוקדניות מודיעין</v>
          </cell>
          <cell r="D225">
            <v>660525</v>
          </cell>
        </row>
        <row r="226">
          <cell r="B226">
            <v>742401000</v>
          </cell>
          <cell r="C226" t="str">
            <v>מסיבות</v>
          </cell>
          <cell r="D226">
            <v>5020</v>
          </cell>
        </row>
        <row r="227">
          <cell r="B227">
            <v>742402000</v>
          </cell>
          <cell r="C227" t="str">
            <v>ארועים</v>
          </cell>
          <cell r="D227">
            <v>156639</v>
          </cell>
        </row>
        <row r="228">
          <cell r="B228">
            <v>742404000</v>
          </cell>
          <cell r="C228" t="str">
            <v>תרבות</v>
          </cell>
          <cell r="D228">
            <v>19947.5</v>
          </cell>
        </row>
        <row r="229">
          <cell r="B229">
            <v>742405000</v>
          </cell>
          <cell r="C229" t="str">
            <v>ספורט</v>
          </cell>
          <cell r="D229">
            <v>170086.73</v>
          </cell>
        </row>
        <row r="230">
          <cell r="B230">
            <v>742406000</v>
          </cell>
          <cell r="C230" t="str">
            <v>בריאות</v>
          </cell>
          <cell r="D230">
            <v>281323.61</v>
          </cell>
        </row>
        <row r="231">
          <cell r="B231">
            <v>742407000</v>
          </cell>
          <cell r="C231" t="str">
            <v>קיטנה</v>
          </cell>
          <cell r="D231">
            <v>240007.67999999999</v>
          </cell>
        </row>
        <row r="232">
          <cell r="B232">
            <v>742423000</v>
          </cell>
          <cell r="C232" t="str">
            <v>הלבשה-ביגוד קיץ (שוו</v>
          </cell>
          <cell r="D232">
            <v>572570.59</v>
          </cell>
        </row>
        <row r="233">
          <cell r="B233">
            <v>742424000</v>
          </cell>
          <cell r="C233" t="str">
            <v>הבראת חורף</v>
          </cell>
          <cell r="D233">
            <v>1310689.71</v>
          </cell>
        </row>
        <row r="234">
          <cell r="B234">
            <v>742425000</v>
          </cell>
          <cell r="C234" t="str">
            <v>מתנות שכירים</v>
          </cell>
          <cell r="D234">
            <v>16800</v>
          </cell>
        </row>
        <row r="235">
          <cell r="B235">
            <v>742426000</v>
          </cell>
          <cell r="C235" t="str">
            <v>מתנות לחברים</v>
          </cell>
          <cell r="D235">
            <v>18150</v>
          </cell>
        </row>
        <row r="236">
          <cell r="B236">
            <v>742427000</v>
          </cell>
          <cell r="C236" t="str">
            <v>מתנות</v>
          </cell>
          <cell r="D236">
            <v>267168.5</v>
          </cell>
        </row>
        <row r="237">
          <cell r="B237">
            <v>742428000</v>
          </cell>
          <cell r="C237" t="str">
            <v>יין לחג-הוצאה</v>
          </cell>
          <cell r="D237">
            <v>2886474.6</v>
          </cell>
        </row>
        <row r="238">
          <cell r="B238">
            <v>742501000</v>
          </cell>
          <cell r="C238" t="str">
            <v>נסיעות לחו"ל כרטיסי</v>
          </cell>
          <cell r="D238">
            <v>58872.9</v>
          </cell>
        </row>
        <row r="239">
          <cell r="B239">
            <v>742502000</v>
          </cell>
          <cell r="C239" t="str">
            <v>נסיעות לחו"ל בית מלו</v>
          </cell>
          <cell r="D239">
            <v>4161.5600000000004</v>
          </cell>
        </row>
        <row r="240">
          <cell r="B240">
            <v>742503000</v>
          </cell>
          <cell r="C240" t="str">
            <v>נסיעות לחו"ל-אשל</v>
          </cell>
          <cell r="D240">
            <v>38173.699999999997</v>
          </cell>
        </row>
        <row r="241">
          <cell r="B241">
            <v>742504000</v>
          </cell>
          <cell r="C241" t="str">
            <v>נסיעות לחו"ל-אחר</v>
          </cell>
          <cell r="D241">
            <v>934.56</v>
          </cell>
        </row>
        <row r="242">
          <cell r="B242">
            <v>742510000</v>
          </cell>
          <cell r="C242" t="str">
            <v>נסיעות וחניה</v>
          </cell>
          <cell r="D242">
            <v>33641.79</v>
          </cell>
        </row>
        <row r="243">
          <cell r="B243">
            <v>742520000</v>
          </cell>
          <cell r="C243" t="str">
            <v>נסיעות חופשיות עובדי</v>
          </cell>
          <cell r="D243">
            <v>499931.77</v>
          </cell>
        </row>
        <row r="244">
          <cell r="B244">
            <v>742531000</v>
          </cell>
          <cell r="C244" t="str">
            <v>הוצאות רכב פרטי</v>
          </cell>
          <cell r="D244">
            <v>243074.46</v>
          </cell>
        </row>
        <row r="245">
          <cell r="B245">
            <v>742532000</v>
          </cell>
          <cell r="C245" t="str">
            <v>הוצ' שכירות רכב פרטי</v>
          </cell>
          <cell r="D245">
            <v>1178008.8</v>
          </cell>
        </row>
        <row r="246">
          <cell r="B246">
            <v>742601000</v>
          </cell>
          <cell r="C246" t="str">
            <v>צרכי משרד</v>
          </cell>
          <cell r="D246">
            <v>113163.06</v>
          </cell>
        </row>
        <row r="247">
          <cell r="B247">
            <v>742602000</v>
          </cell>
          <cell r="C247" t="str">
            <v>דאר</v>
          </cell>
          <cell r="D247">
            <v>221284.06</v>
          </cell>
        </row>
        <row r="248">
          <cell r="B248">
            <v>742603000</v>
          </cell>
          <cell r="C248" t="str">
            <v>שרותי מחשב-אחזקת תכנ</v>
          </cell>
          <cell r="D248">
            <v>710544.42</v>
          </cell>
        </row>
        <row r="249">
          <cell r="B249">
            <v>742603100</v>
          </cell>
          <cell r="C249" t="str">
            <v>שרותי מחשב - אחזקת ח</v>
          </cell>
          <cell r="D249">
            <v>134566.51</v>
          </cell>
        </row>
        <row r="250">
          <cell r="B250">
            <v>742603200</v>
          </cell>
          <cell r="C250" t="str">
            <v>מחשב - חמרים מתכלים</v>
          </cell>
          <cell r="D250">
            <v>246301.65</v>
          </cell>
        </row>
        <row r="251">
          <cell r="B251">
            <v>742604000</v>
          </cell>
          <cell r="C251" t="str">
            <v>ארכיון</v>
          </cell>
          <cell r="D251">
            <v>70521.86</v>
          </cell>
        </row>
        <row r="252">
          <cell r="B252">
            <v>742605000</v>
          </cell>
          <cell r="C252" t="str">
            <v>התאמה לשנת 2000</v>
          </cell>
          <cell r="D252">
            <v>2836.79</v>
          </cell>
        </row>
        <row r="253">
          <cell r="B253">
            <v>742702000</v>
          </cell>
          <cell r="C253" t="str">
            <v>כיבודים</v>
          </cell>
          <cell r="D253">
            <v>303748.67</v>
          </cell>
        </row>
        <row r="254">
          <cell r="B254">
            <v>742703000</v>
          </cell>
          <cell r="C254" t="str">
            <v>אסיפות וישיבות</v>
          </cell>
          <cell r="D254">
            <v>304089.05</v>
          </cell>
        </row>
        <row r="255">
          <cell r="B255">
            <v>742801000</v>
          </cell>
          <cell r="C255" t="str">
            <v>הוצ' פחת נדל"ן</v>
          </cell>
          <cell r="D255">
            <v>1765375.8</v>
          </cell>
        </row>
        <row r="256">
          <cell r="B256">
            <v>742802000</v>
          </cell>
          <cell r="C256" t="str">
            <v>הוצ' פחת מטלטלין ושו</v>
          </cell>
          <cell r="D256">
            <v>902427.29</v>
          </cell>
        </row>
        <row r="257">
          <cell r="B257">
            <v>742803000</v>
          </cell>
          <cell r="C257" t="str">
            <v>הוצ' פחת מחשב</v>
          </cell>
          <cell r="D257">
            <v>1900444.33</v>
          </cell>
        </row>
        <row r="258">
          <cell r="B258">
            <v>742901000</v>
          </cell>
          <cell r="C258" t="str">
            <v>הוצ' חובות אבודים</v>
          </cell>
          <cell r="D258">
            <v>-51776.78</v>
          </cell>
        </row>
        <row r="259">
          <cell r="B259">
            <v>742901100</v>
          </cell>
          <cell r="C259" t="str">
            <v>הוצ' חובות מסופקים</v>
          </cell>
          <cell r="D259">
            <v>-3248.69</v>
          </cell>
        </row>
        <row r="260">
          <cell r="B260">
            <v>742902000</v>
          </cell>
          <cell r="C260" t="str">
            <v>תרומות</v>
          </cell>
          <cell r="D260">
            <v>-18575</v>
          </cell>
        </row>
        <row r="261">
          <cell r="B261">
            <v>742903000</v>
          </cell>
          <cell r="C261" t="str">
            <v>קנסות למוסדות ממשלתי</v>
          </cell>
          <cell r="D261">
            <v>3436</v>
          </cell>
        </row>
        <row r="262">
          <cell r="B262">
            <v>742904000</v>
          </cell>
          <cell r="C262" t="str">
            <v>ביטולי יתרות</v>
          </cell>
          <cell r="D262">
            <v>-568.44000000000005</v>
          </cell>
        </row>
        <row r="263">
          <cell r="B263">
            <v>742906000</v>
          </cell>
          <cell r="C263" t="str">
            <v>החזר שירותים אמד</v>
          </cell>
          <cell r="D263">
            <v>-960000</v>
          </cell>
        </row>
        <row r="264">
          <cell r="B264">
            <v>742907000</v>
          </cell>
          <cell r="C264" t="str">
            <v>הכנסות מקנסות עובדים</v>
          </cell>
          <cell r="D264">
            <v>-392231.37</v>
          </cell>
        </row>
        <row r="265">
          <cell r="B265">
            <v>752010000</v>
          </cell>
          <cell r="C265" t="str">
            <v>ריבית ועמלות בנקים</v>
          </cell>
          <cell r="D265">
            <v>877706.65</v>
          </cell>
        </row>
        <row r="266">
          <cell r="B266">
            <v>752020000</v>
          </cell>
          <cell r="C266" t="str">
            <v xml:space="preserve"> ריבית חברות בנות</v>
          </cell>
          <cell r="D266">
            <v>654190.59</v>
          </cell>
        </row>
        <row r="267">
          <cell r="B267">
            <v>752030000</v>
          </cell>
          <cell r="C267" t="str">
            <v>ריבית לאחרים-עם מע"מ</v>
          </cell>
          <cell r="D267">
            <v>42</v>
          </cell>
        </row>
        <row r="268">
          <cell r="B268">
            <v>752040000</v>
          </cell>
          <cell r="C268" t="str">
            <v>ריבית לאחרים -ללא מע</v>
          </cell>
          <cell r="D268">
            <v>-23032.240000000002</v>
          </cell>
        </row>
        <row r="269">
          <cell r="B269">
            <v>752410000</v>
          </cell>
          <cell r="C269" t="str">
            <v>ריבית הלוואות ז"ק</v>
          </cell>
          <cell r="D269">
            <v>4195355.92</v>
          </cell>
        </row>
        <row r="270">
          <cell r="B270">
            <v>752500000</v>
          </cell>
          <cell r="C270" t="str">
            <v>הצמדת קרן הלו. ז"א</v>
          </cell>
          <cell r="D270">
            <v>887070.35</v>
          </cell>
        </row>
        <row r="271">
          <cell r="B271">
            <v>752510000</v>
          </cell>
          <cell r="C271" t="str">
            <v>ריבית הלוואות ז"א</v>
          </cell>
          <cell r="D271">
            <v>5080189.1900000004</v>
          </cell>
        </row>
        <row r="272">
          <cell r="B272">
            <v>752520000</v>
          </cell>
          <cell r="C272" t="str">
            <v>ריבית הלו. שינוי מיב</v>
          </cell>
          <cell r="D272">
            <v>30537655.280000001</v>
          </cell>
        </row>
        <row r="273">
          <cell r="B273">
            <v>752710000</v>
          </cell>
          <cell r="C273" t="str">
            <v>ריבית מ.ה - ניכויים</v>
          </cell>
          <cell r="D273">
            <v>-143637</v>
          </cell>
        </row>
        <row r="274">
          <cell r="B274">
            <v>752800000</v>
          </cell>
          <cell r="C274" t="str">
            <v>ריבית מס הכנסה חברה</v>
          </cell>
          <cell r="D274">
            <v>3956917</v>
          </cell>
        </row>
        <row r="275">
          <cell r="B275">
            <v>752900000</v>
          </cell>
          <cell r="C275" t="str">
            <v>שערוך הלוואות ז"ק</v>
          </cell>
          <cell r="D275">
            <v>-39355.15</v>
          </cell>
        </row>
        <row r="276">
          <cell r="B276">
            <v>752910000</v>
          </cell>
          <cell r="C276" t="str">
            <v>שערוך הלוואות ז"א</v>
          </cell>
          <cell r="D276">
            <v>1940777.67</v>
          </cell>
        </row>
        <row r="277">
          <cell r="B277">
            <v>752920000</v>
          </cell>
          <cell r="C277" t="str">
            <v>שערוך בנקים במט"ח</v>
          </cell>
          <cell r="D277">
            <v>-466.06</v>
          </cell>
        </row>
        <row r="278">
          <cell r="B278">
            <v>752930000</v>
          </cell>
          <cell r="C278" t="str">
            <v>שערוך ספקי חו"ל</v>
          </cell>
          <cell r="D278">
            <v>8602.68</v>
          </cell>
        </row>
        <row r="279">
          <cell r="B279">
            <v>754100000</v>
          </cell>
          <cell r="C279" t="str">
            <v>הכנסות ריבית מבנקים</v>
          </cell>
          <cell r="D279">
            <v>39948.61</v>
          </cell>
        </row>
        <row r="280">
          <cell r="B280">
            <v>754200000</v>
          </cell>
          <cell r="C280" t="str">
            <v>ריבית מפקדונות לז"ק</v>
          </cell>
          <cell r="D280">
            <v>-2116323.5699999998</v>
          </cell>
        </row>
        <row r="281">
          <cell r="B281">
            <v>754300000</v>
          </cell>
          <cell r="C281" t="str">
            <v>ריבית מאחרים עם מע"מ</v>
          </cell>
          <cell r="D281">
            <v>-28441.24</v>
          </cell>
        </row>
        <row r="282">
          <cell r="B282">
            <v>754400000</v>
          </cell>
          <cell r="C282" t="str">
            <v>ריבית מאחרים ללא מע"</v>
          </cell>
          <cell r="D282">
            <v>-386</v>
          </cell>
        </row>
        <row r="283">
          <cell r="B283">
            <v>754900000</v>
          </cell>
          <cell r="C283" t="str">
            <v>הכנ.מקנס.לעוב.עם מע"</v>
          </cell>
          <cell r="D283">
            <v>-2927.77</v>
          </cell>
        </row>
        <row r="284">
          <cell r="B284">
            <v>754910000</v>
          </cell>
          <cell r="C284" t="str">
            <v xml:space="preserve"> ריבית מחברות בנות</v>
          </cell>
          <cell r="D284">
            <v>-241444</v>
          </cell>
        </row>
        <row r="285">
          <cell r="B285">
            <v>756410000</v>
          </cell>
          <cell r="C285" t="str">
            <v>שחיקה של ספקי חו"ל</v>
          </cell>
          <cell r="D285">
            <v>119.83</v>
          </cell>
        </row>
        <row r="286">
          <cell r="B286">
            <v>762010000</v>
          </cell>
          <cell r="C286" t="str">
            <v>רווח ממכירת אוטובוסי</v>
          </cell>
          <cell r="D286">
            <v>-1347111.15</v>
          </cell>
        </row>
        <row r="287">
          <cell r="B287">
            <v>762030000</v>
          </cell>
          <cell r="C287" t="str">
            <v>רווח ממימוש רכוש קבו</v>
          </cell>
          <cell r="D287">
            <v>-11680.26</v>
          </cell>
        </row>
        <row r="288">
          <cell r="B288">
            <v>762090000</v>
          </cell>
          <cell r="C288" t="str">
            <v>רווח (הפסד) מממוש הש</v>
          </cell>
          <cell r="D288">
            <v>-316905.88</v>
          </cell>
        </row>
        <row r="289">
          <cell r="B289">
            <v>762100000</v>
          </cell>
          <cell r="C289" t="str">
            <v>הפרשה לירידת ערך</v>
          </cell>
          <cell r="D289">
            <v>-5916796</v>
          </cell>
        </row>
        <row r="290">
          <cell r="B290">
            <v>762110000</v>
          </cell>
          <cell r="C290" t="str">
            <v>הפסד ממכ. מניות אמד</v>
          </cell>
          <cell r="D290">
            <v>28659.13</v>
          </cell>
        </row>
        <row r="291">
          <cell r="B291" t="str">
            <v>קבוצה 850</v>
          </cell>
          <cell r="D291">
            <v>36928.75</v>
          </cell>
        </row>
      </sheetData>
      <sheetData sheetId="8" refreshError="1">
        <row r="4">
          <cell r="B4">
            <v>602110000</v>
          </cell>
          <cell r="C4" t="str">
            <v>פדיון כרטיסים רגילים</v>
          </cell>
          <cell r="D4">
            <v>-117510595.06</v>
          </cell>
        </row>
        <row r="5">
          <cell r="B5">
            <v>602121000</v>
          </cell>
          <cell r="C5" t="str">
            <v>נסיעות משרד הבטחון</v>
          </cell>
          <cell r="D5">
            <v>-25378441.969999999</v>
          </cell>
        </row>
        <row r="6">
          <cell r="B6">
            <v>602131000</v>
          </cell>
          <cell r="C6" t="str">
            <v>הכנסות מהסעות בהסדר</v>
          </cell>
          <cell r="D6">
            <v>-986815.29</v>
          </cell>
        </row>
        <row r="7">
          <cell r="B7">
            <v>602151000</v>
          </cell>
          <cell r="C7" t="str">
            <v>משרד הבטחון-שוברי צה</v>
          </cell>
          <cell r="D7">
            <v>-21444.36</v>
          </cell>
        </row>
        <row r="8">
          <cell r="B8">
            <v>602210000</v>
          </cell>
          <cell r="C8" t="str">
            <v>מפדיון כרטיסיות</v>
          </cell>
          <cell r="D8">
            <v>-314847480.85000002</v>
          </cell>
        </row>
        <row r="9">
          <cell r="B9">
            <v>602230000</v>
          </cell>
          <cell r="C9" t="str">
            <v>נסיעות ממשטרה</v>
          </cell>
          <cell r="D9">
            <v>-2570382.6800000002</v>
          </cell>
        </row>
        <row r="10">
          <cell r="B10">
            <v>602400000</v>
          </cell>
          <cell r="C10" t="str">
            <v>מפרעות לתיק חברים</v>
          </cell>
          <cell r="D10">
            <v>-312459.3</v>
          </cell>
        </row>
        <row r="11">
          <cell r="B11">
            <v>602500000</v>
          </cell>
          <cell r="C11" t="str">
            <v>מפרעות לתיק שכירים</v>
          </cell>
          <cell r="D11">
            <v>-25047.82</v>
          </cell>
        </row>
        <row r="12">
          <cell r="B12">
            <v>602610000</v>
          </cell>
          <cell r="C12" t="str">
            <v>השמדת כרטיסים</v>
          </cell>
          <cell r="D12">
            <v>124436884.54000001</v>
          </cell>
        </row>
        <row r="13">
          <cell r="B13">
            <v>602700000</v>
          </cell>
          <cell r="C13" t="str">
            <v>הוצאות בקורת - מכירה</v>
          </cell>
          <cell r="D13">
            <v>1058.51</v>
          </cell>
        </row>
        <row r="14">
          <cell r="B14">
            <v>602900000</v>
          </cell>
          <cell r="C14" t="str">
            <v>חודשי-חופשי אגד-דן</v>
          </cell>
          <cell r="D14">
            <v>-1112539.9099999999</v>
          </cell>
        </row>
        <row r="15">
          <cell r="B15">
            <v>602910000</v>
          </cell>
          <cell r="C15" t="str">
            <v>חודשי חופשי משותף קו</v>
          </cell>
          <cell r="D15">
            <v>4553.3</v>
          </cell>
        </row>
        <row r="16">
          <cell r="B16">
            <v>602920000</v>
          </cell>
          <cell r="C16" t="str">
            <v>חנה וסע-אחוזת החוף</v>
          </cell>
          <cell r="D16">
            <v>-50064.41</v>
          </cell>
        </row>
        <row r="17">
          <cell r="B17">
            <v>604010000</v>
          </cell>
          <cell r="C17" t="str">
            <v>מנקו "לנהגים"</v>
          </cell>
          <cell r="D17">
            <v>7793215.2199999997</v>
          </cell>
        </row>
        <row r="18">
          <cell r="B18">
            <v>604020000</v>
          </cell>
          <cell r="C18" t="str">
            <v>מנקו ל"קופאים"</v>
          </cell>
          <cell r="D18">
            <v>371225.08</v>
          </cell>
        </row>
        <row r="19">
          <cell r="B19">
            <v>604040000</v>
          </cell>
          <cell r="C19" t="str">
            <v>הנחות והחזרות</v>
          </cell>
          <cell r="D19">
            <v>233217.94</v>
          </cell>
        </row>
        <row r="20">
          <cell r="B20">
            <v>606010000</v>
          </cell>
          <cell r="C20" t="str">
            <v>נסיעות דרך מח' תנועה</v>
          </cell>
          <cell r="D20">
            <v>-30133.38</v>
          </cell>
        </row>
        <row r="21">
          <cell r="B21">
            <v>606020000</v>
          </cell>
          <cell r="C21" t="str">
            <v>הסעות משרד הבטחון</v>
          </cell>
          <cell r="D21">
            <v>-4.5599999999999996</v>
          </cell>
        </row>
        <row r="22">
          <cell r="B22">
            <v>612010000</v>
          </cell>
          <cell r="C22" t="str">
            <v>הכנסות מפרסום</v>
          </cell>
          <cell r="D22">
            <v>-2102923.0499999998</v>
          </cell>
        </row>
        <row r="23">
          <cell r="B23">
            <v>612020000</v>
          </cell>
          <cell r="C23" t="str">
            <v>הכנסות ממכירת מפות</v>
          </cell>
          <cell r="D23">
            <v>168.71</v>
          </cell>
        </row>
        <row r="24">
          <cell r="B24">
            <v>612030000</v>
          </cell>
          <cell r="C24" t="str">
            <v>מכירת חלפים משומשים</v>
          </cell>
          <cell r="D24">
            <v>-329770.15999999997</v>
          </cell>
        </row>
        <row r="25">
          <cell r="B25">
            <v>612040000</v>
          </cell>
          <cell r="C25" t="str">
            <v>הכנסות משרותי מוסך ל</v>
          </cell>
          <cell r="D25">
            <v>-1595628</v>
          </cell>
        </row>
        <row r="26">
          <cell r="B26">
            <v>612050000</v>
          </cell>
          <cell r="C26" t="str">
            <v>הכנסות שונות</v>
          </cell>
          <cell r="D26">
            <v>-217070.66</v>
          </cell>
        </row>
        <row r="27">
          <cell r="B27">
            <v>612060000</v>
          </cell>
          <cell r="C27" t="str">
            <v>הכנסות משכר דירה</v>
          </cell>
          <cell r="D27">
            <v>-119422.39999999999</v>
          </cell>
        </row>
        <row r="28">
          <cell r="B28">
            <v>612090000</v>
          </cell>
          <cell r="C28" t="str">
            <v>הכנסות ממתן שרותים</v>
          </cell>
          <cell r="D28">
            <v>5467.26</v>
          </cell>
        </row>
        <row r="29">
          <cell r="B29">
            <v>612100000</v>
          </cell>
          <cell r="C29" t="str">
            <v>הכנסות מהשכרת אוטובו</v>
          </cell>
          <cell r="D29">
            <v>-1481989.93</v>
          </cell>
        </row>
        <row r="30">
          <cell r="B30">
            <v>622010000</v>
          </cell>
          <cell r="C30" t="str">
            <v>דמי ניהול מחברות בנו</v>
          </cell>
          <cell r="D30">
            <v>-66825</v>
          </cell>
        </row>
        <row r="31">
          <cell r="B31">
            <v>622020000</v>
          </cell>
          <cell r="C31" t="str">
            <v>דמי ניהול ממטרו דן</v>
          </cell>
          <cell r="D31">
            <v>-120000</v>
          </cell>
        </row>
        <row r="32">
          <cell r="B32">
            <v>632010000</v>
          </cell>
          <cell r="C32" t="str">
            <v>סובסידיה בגין הנחות</v>
          </cell>
          <cell r="D32">
            <v>-99239252</v>
          </cell>
        </row>
        <row r="33">
          <cell r="B33">
            <v>632011000</v>
          </cell>
          <cell r="C33" t="str">
            <v>סובסידיה תפעולית</v>
          </cell>
          <cell r="D33">
            <v>-79380628</v>
          </cell>
        </row>
        <row r="34">
          <cell r="B34">
            <v>632012000</v>
          </cell>
          <cell r="C34" t="str">
            <v>סובסידיה בגין אוטובו</v>
          </cell>
          <cell r="D34">
            <v>-1948428</v>
          </cell>
        </row>
        <row r="35">
          <cell r="B35">
            <v>702010000</v>
          </cell>
          <cell r="C35" t="str">
            <v>משכורת חודשית</v>
          </cell>
          <cell r="D35">
            <v>36609581.869999997</v>
          </cell>
        </row>
        <row r="36">
          <cell r="B36">
            <v>702011000</v>
          </cell>
          <cell r="C36" t="str">
            <v>השלמת תמורה להון</v>
          </cell>
          <cell r="D36">
            <v>1670895.59</v>
          </cell>
        </row>
        <row r="37">
          <cell r="B37">
            <v>702012000</v>
          </cell>
          <cell r="C37" t="str">
            <v>גילום  תמורה להון</v>
          </cell>
          <cell r="D37">
            <v>1758460.32</v>
          </cell>
        </row>
        <row r="38">
          <cell r="B38">
            <v>702020000</v>
          </cell>
          <cell r="C38" t="str">
            <v>שעות נוספות</v>
          </cell>
          <cell r="D38">
            <v>15153312.65</v>
          </cell>
        </row>
        <row r="39">
          <cell r="B39">
            <v>702030000</v>
          </cell>
          <cell r="C39" t="str">
            <v>פרמיה לנהגים</v>
          </cell>
          <cell r="D39">
            <v>7601386.71</v>
          </cell>
        </row>
        <row r="40">
          <cell r="B40">
            <v>702040000</v>
          </cell>
          <cell r="C40" t="str">
            <v>משכורת י"ג</v>
          </cell>
          <cell r="D40">
            <v>3417026.38</v>
          </cell>
        </row>
        <row r="41">
          <cell r="B41">
            <v>702060000</v>
          </cell>
          <cell r="C41" t="str">
            <v>אחזקת רכב</v>
          </cell>
          <cell r="D41">
            <v>561268.76</v>
          </cell>
        </row>
        <row r="42">
          <cell r="B42">
            <v>702080000</v>
          </cell>
          <cell r="C42" t="str">
            <v>הפרשה למשכורת 13</v>
          </cell>
          <cell r="D42">
            <v>-940955</v>
          </cell>
        </row>
        <row r="43">
          <cell r="B43">
            <v>702100000</v>
          </cell>
          <cell r="C43" t="str">
            <v>תשלום טלפון</v>
          </cell>
          <cell r="D43">
            <v>188392.76</v>
          </cell>
        </row>
        <row r="44">
          <cell r="B44">
            <v>702110000</v>
          </cell>
          <cell r="C44" t="str">
            <v>שווי ביטוח מחלות קשו</v>
          </cell>
          <cell r="D44">
            <v>146800</v>
          </cell>
        </row>
        <row r="45">
          <cell r="B45">
            <v>702120000</v>
          </cell>
          <cell r="C45" t="str">
            <v>שווי ביטוח בריאות</v>
          </cell>
          <cell r="D45">
            <v>90570</v>
          </cell>
        </row>
        <row r="46">
          <cell r="B46">
            <v>702160000</v>
          </cell>
          <cell r="C46" t="str">
            <v>.שווי הפרשה לפנסיה</v>
          </cell>
          <cell r="D46">
            <v>7316.1</v>
          </cell>
        </row>
        <row r="47">
          <cell r="B47">
            <v>702200000</v>
          </cell>
          <cell r="C47" t="str">
            <v>יין לחג כולל גילום מ</v>
          </cell>
          <cell r="D47">
            <v>818540.1</v>
          </cell>
        </row>
        <row r="48">
          <cell r="B48">
            <v>702210000</v>
          </cell>
          <cell r="C48" t="str">
            <v>קיטנה - גילום מס</v>
          </cell>
          <cell r="D48">
            <v>99950.01</v>
          </cell>
        </row>
        <row r="49">
          <cell r="B49">
            <v>702240000</v>
          </cell>
          <cell r="C49" t="str">
            <v>שווי רכב הנהלה</v>
          </cell>
          <cell r="D49">
            <v>894282.96</v>
          </cell>
        </row>
        <row r="50">
          <cell r="B50">
            <v>702250000</v>
          </cell>
          <cell r="C50" t="str">
            <v>גילום טלפון</v>
          </cell>
          <cell r="D50">
            <v>255523.22</v>
          </cell>
        </row>
        <row r="51">
          <cell r="B51">
            <v>702290000</v>
          </cell>
          <cell r="C51" t="str">
            <v>שווי מנקו קופאים</v>
          </cell>
          <cell r="D51">
            <v>112232.09</v>
          </cell>
        </row>
        <row r="52">
          <cell r="B52">
            <v>702300000</v>
          </cell>
          <cell r="C52" t="str">
            <v>זקיפות שווי חברים</v>
          </cell>
          <cell r="D52">
            <v>-5496272.2599999998</v>
          </cell>
        </row>
        <row r="53">
          <cell r="B53">
            <v>702310000</v>
          </cell>
          <cell r="C53" t="str">
            <v>שווי כרטיס נסיעה חופ</v>
          </cell>
          <cell r="D53">
            <v>819079</v>
          </cell>
        </row>
        <row r="54">
          <cell r="B54">
            <v>702320000</v>
          </cell>
          <cell r="C54" t="str">
            <v>שווי הבראת חורף</v>
          </cell>
          <cell r="D54">
            <v>600397</v>
          </cell>
        </row>
        <row r="55">
          <cell r="B55">
            <v>702330000</v>
          </cell>
          <cell r="C55" t="str">
            <v>שווי ביגוד</v>
          </cell>
          <cell r="D55">
            <v>287595</v>
          </cell>
        </row>
        <row r="56">
          <cell r="B56">
            <v>702340000</v>
          </cell>
          <cell r="C56" t="str">
            <v>שווי מנקו לגילום</v>
          </cell>
          <cell r="D56">
            <v>655487.06999999995</v>
          </cell>
        </row>
        <row r="57">
          <cell r="B57">
            <v>702350000</v>
          </cell>
          <cell r="C57" t="str">
            <v>שווי מאמץ קיץ חברים</v>
          </cell>
          <cell r="D57">
            <v>579700</v>
          </cell>
        </row>
        <row r="58">
          <cell r="B58">
            <v>702360000</v>
          </cell>
          <cell r="C58" t="str">
            <v>שווי טלפון נייד</v>
          </cell>
          <cell r="D58">
            <v>34774.36</v>
          </cell>
        </row>
        <row r="59">
          <cell r="B59">
            <v>702370000</v>
          </cell>
          <cell r="C59" t="str">
            <v>שווי מאמץ חורף</v>
          </cell>
          <cell r="D59">
            <v>22112.5</v>
          </cell>
        </row>
        <row r="60">
          <cell r="B60">
            <v>702400000</v>
          </cell>
          <cell r="C60" t="str">
            <v>מס בגין פיצויים מחבר</v>
          </cell>
          <cell r="D60">
            <v>368326</v>
          </cell>
        </row>
        <row r="61">
          <cell r="B61">
            <v>703010000</v>
          </cell>
          <cell r="C61" t="str">
            <v>השאלת עובדים לחברה ה</v>
          </cell>
          <cell r="D61">
            <v>-84524.63</v>
          </cell>
        </row>
        <row r="62">
          <cell r="B62">
            <v>703020000</v>
          </cell>
          <cell r="C62" t="str">
            <v>השאלת עובדי חוץ</v>
          </cell>
          <cell r="D62">
            <v>-335837.5</v>
          </cell>
        </row>
        <row r="63">
          <cell r="B63">
            <v>703030000</v>
          </cell>
          <cell r="C63" t="str">
            <v>תגמולי מילואים-חברים</v>
          </cell>
          <cell r="D63">
            <v>-471347</v>
          </cell>
        </row>
        <row r="64">
          <cell r="B64">
            <v>703100000</v>
          </cell>
          <cell r="C64" t="str">
            <v>פנסיית נכות ע"ח דן</v>
          </cell>
          <cell r="D64">
            <v>1736222.29</v>
          </cell>
        </row>
        <row r="65">
          <cell r="B65">
            <v>703110000</v>
          </cell>
          <cell r="C65" t="str">
            <v>יין לחג פנסיונרים ע"</v>
          </cell>
          <cell r="D65">
            <v>2062118.46</v>
          </cell>
        </row>
        <row r="66">
          <cell r="B66">
            <v>703120000</v>
          </cell>
          <cell r="C66" t="str">
            <v>עתון פנסיונרים ע"ח "</v>
          </cell>
          <cell r="D66">
            <v>2641711.7599999998</v>
          </cell>
        </row>
        <row r="67">
          <cell r="B67">
            <v>703130000</v>
          </cell>
          <cell r="C67" t="str">
            <v>שווי הבראת חורף פנס'</v>
          </cell>
          <cell r="D67">
            <v>23082</v>
          </cell>
        </row>
        <row r="68">
          <cell r="B68">
            <v>703150000</v>
          </cell>
          <cell r="C68" t="str">
            <v>קדם פרישה</v>
          </cell>
          <cell r="D68">
            <v>7613942.2800000003</v>
          </cell>
        </row>
        <row r="69">
          <cell r="B69">
            <v>703160000</v>
          </cell>
          <cell r="C69" t="str">
            <v>שווי וגילום הפרשה לפ</v>
          </cell>
          <cell r="D69">
            <v>1375340.97</v>
          </cell>
        </row>
        <row r="70">
          <cell r="B70">
            <v>703200000</v>
          </cell>
          <cell r="C70" t="str">
            <v>טלפון חברים</v>
          </cell>
          <cell r="D70">
            <v>35478</v>
          </cell>
        </row>
        <row r="71">
          <cell r="B71">
            <v>703300000</v>
          </cell>
          <cell r="C71" t="str">
            <v>זקיפות שווי פנסיונרי</v>
          </cell>
          <cell r="D71">
            <v>-2582168.7400000002</v>
          </cell>
        </row>
        <row r="72">
          <cell r="B72">
            <v>704010000</v>
          </cell>
          <cell r="C72" t="str">
            <v>משכורת חודשית</v>
          </cell>
          <cell r="D72">
            <v>58469180.530000001</v>
          </cell>
        </row>
        <row r="73">
          <cell r="B73">
            <v>704020000</v>
          </cell>
          <cell r="C73" t="str">
            <v>שעות נוספות</v>
          </cell>
          <cell r="D73">
            <v>31532033.399999999</v>
          </cell>
        </row>
        <row r="74">
          <cell r="B74">
            <v>704030000</v>
          </cell>
          <cell r="C74" t="str">
            <v>פרמיה לנהגים</v>
          </cell>
          <cell r="D74">
            <v>14106016.83</v>
          </cell>
        </row>
        <row r="75">
          <cell r="B75">
            <v>704040000</v>
          </cell>
          <cell r="C75" t="str">
            <v>דמי חג</v>
          </cell>
          <cell r="D75">
            <v>3560627</v>
          </cell>
        </row>
        <row r="76">
          <cell r="B76">
            <v>704060000</v>
          </cell>
          <cell r="C76" t="str">
            <v>אחזקת רכב</v>
          </cell>
          <cell r="D76">
            <v>230630.12</v>
          </cell>
        </row>
        <row r="77">
          <cell r="B77">
            <v>704080000</v>
          </cell>
          <cell r="C77" t="str">
            <v>הפרשה למשכורת 13 שכי</v>
          </cell>
          <cell r="D77">
            <v>-962480</v>
          </cell>
        </row>
        <row r="78">
          <cell r="B78">
            <v>704100000</v>
          </cell>
          <cell r="C78" t="str">
            <v>תשלום טלפון</v>
          </cell>
          <cell r="D78">
            <v>30424.82</v>
          </cell>
        </row>
        <row r="79">
          <cell r="B79">
            <v>704101000</v>
          </cell>
          <cell r="C79" t="str">
            <v>הוצאות שכר מיוחדים</v>
          </cell>
          <cell r="D79">
            <v>4238555.9400000004</v>
          </cell>
        </row>
        <row r="80">
          <cell r="B80">
            <v>704120000</v>
          </cell>
          <cell r="C80" t="str">
            <v>שווי וגילום מס מיוחד</v>
          </cell>
          <cell r="D80">
            <v>-216551.14</v>
          </cell>
        </row>
        <row r="81">
          <cell r="B81">
            <v>704122000</v>
          </cell>
          <cell r="C81" t="str">
            <v>רכב - גילום מס</v>
          </cell>
          <cell r="D81">
            <v>196092</v>
          </cell>
        </row>
        <row r="82">
          <cell r="B82">
            <v>704122100</v>
          </cell>
          <cell r="C82" t="str">
            <v>שווי טלפון נייד</v>
          </cell>
          <cell r="D82">
            <v>4121</v>
          </cell>
        </row>
        <row r="83">
          <cell r="B83">
            <v>704123000</v>
          </cell>
          <cell r="C83" t="str">
            <v>ביטוח שיניים - גילום</v>
          </cell>
          <cell r="D83">
            <v>720</v>
          </cell>
        </row>
        <row r="84">
          <cell r="B84">
            <v>704124000</v>
          </cell>
          <cell r="C84" t="str">
            <v>שווי כרטיס נסיעה חופ</v>
          </cell>
          <cell r="D84">
            <v>4708.3500000000004</v>
          </cell>
        </row>
        <row r="85">
          <cell r="B85">
            <v>704125000</v>
          </cell>
          <cell r="C85" t="str">
            <v>שווי ביגוד לצורך מס</v>
          </cell>
          <cell r="D85">
            <v>1800</v>
          </cell>
        </row>
        <row r="86">
          <cell r="B86">
            <v>704127000</v>
          </cell>
          <cell r="C86" t="str">
            <v>ש.+גילום י.הו מיוחדי</v>
          </cell>
          <cell r="D86">
            <v>316.07</v>
          </cell>
        </row>
        <row r="87">
          <cell r="B87">
            <v>704128000</v>
          </cell>
          <cell r="C87" t="str">
            <v>שווי+גילום טלפון מיו</v>
          </cell>
          <cell r="D87">
            <v>29830.47</v>
          </cell>
        </row>
        <row r="88">
          <cell r="B88">
            <v>704130000</v>
          </cell>
          <cell r="C88" t="str">
            <v>שווי רכב מעודה</v>
          </cell>
          <cell r="D88">
            <v>8370</v>
          </cell>
        </row>
        <row r="89">
          <cell r="B89">
            <v>704131000</v>
          </cell>
          <cell r="C89" t="str">
            <v>זקיפות שווי מעודה</v>
          </cell>
          <cell r="D89">
            <v>-8370</v>
          </cell>
        </row>
        <row r="90">
          <cell r="B90">
            <v>704200000</v>
          </cell>
          <cell r="C90" t="str">
            <v>יין לחג - גילום מס</v>
          </cell>
          <cell r="D90">
            <v>915869.49</v>
          </cell>
        </row>
        <row r="91">
          <cell r="B91">
            <v>704210000</v>
          </cell>
          <cell r="C91" t="str">
            <v>קיטנה-גילום מס</v>
          </cell>
          <cell r="D91">
            <v>110300.04</v>
          </cell>
        </row>
        <row r="92">
          <cell r="B92">
            <v>704230000</v>
          </cell>
          <cell r="C92" t="str">
            <v>מתנת יום הולדת-גילום</v>
          </cell>
          <cell r="D92">
            <v>120</v>
          </cell>
        </row>
        <row r="93">
          <cell r="B93">
            <v>704240000</v>
          </cell>
          <cell r="C93" t="str">
            <v>שווי רכב</v>
          </cell>
          <cell r="D93">
            <v>24794</v>
          </cell>
        </row>
        <row r="94">
          <cell r="B94">
            <v>704250000</v>
          </cell>
          <cell r="C94" t="str">
            <v>גילום טלפון</v>
          </cell>
          <cell r="D94">
            <v>35324.22</v>
          </cell>
        </row>
        <row r="95">
          <cell r="B95">
            <v>704290000</v>
          </cell>
          <cell r="C95" t="str">
            <v>שווי מנקו קופאים</v>
          </cell>
          <cell r="D95">
            <v>19546.310000000001</v>
          </cell>
        </row>
        <row r="96">
          <cell r="B96">
            <v>704300000</v>
          </cell>
          <cell r="C96" t="str">
            <v>זקיפות שווי שכירים</v>
          </cell>
          <cell r="D96">
            <v>-7448571.8300000001</v>
          </cell>
        </row>
        <row r="97">
          <cell r="B97">
            <v>704310000</v>
          </cell>
          <cell r="C97" t="str">
            <v>שווי כרטיס נסיעה חופ</v>
          </cell>
          <cell r="D97">
            <v>1433667</v>
          </cell>
        </row>
        <row r="98">
          <cell r="B98">
            <v>704320000</v>
          </cell>
          <cell r="C98" t="str">
            <v>שווי הבראת חורף</v>
          </cell>
          <cell r="D98">
            <v>750211.66</v>
          </cell>
        </row>
        <row r="99">
          <cell r="B99">
            <v>704330000</v>
          </cell>
          <cell r="C99" t="str">
            <v>שווי ביגוד</v>
          </cell>
          <cell r="D99">
            <v>461100</v>
          </cell>
        </row>
        <row r="100">
          <cell r="B100">
            <v>704340000</v>
          </cell>
          <cell r="C100" t="str">
            <v>שווי מנקו לגילום</v>
          </cell>
          <cell r="D100">
            <v>1684885.67</v>
          </cell>
        </row>
        <row r="101">
          <cell r="B101">
            <v>704350000</v>
          </cell>
          <cell r="C101" t="str">
            <v>שווי ביטוח שיניים</v>
          </cell>
          <cell r="D101">
            <v>808526.4</v>
          </cell>
        </row>
        <row r="102">
          <cell r="B102">
            <v>704360000</v>
          </cell>
          <cell r="C102" t="str">
            <v>שווי מאמץ קיץ - שכיר</v>
          </cell>
          <cell r="D102">
            <v>882029</v>
          </cell>
        </row>
        <row r="103">
          <cell r="B103">
            <v>704370000</v>
          </cell>
          <cell r="C103" t="str">
            <v>שווי טלפון נייד</v>
          </cell>
          <cell r="D103">
            <v>6329</v>
          </cell>
        </row>
        <row r="104">
          <cell r="B104">
            <v>704390000</v>
          </cell>
          <cell r="C104" t="str">
            <v>שווי מאמץ חורף-שכירי</v>
          </cell>
          <cell r="D104">
            <v>46400</v>
          </cell>
        </row>
        <row r="105">
          <cell r="B105">
            <v>705010000</v>
          </cell>
          <cell r="C105" t="str">
            <v>השאלת עובדים לחברה ה</v>
          </cell>
          <cell r="D105">
            <v>-127035</v>
          </cell>
        </row>
        <row r="106">
          <cell r="B106">
            <v>705011000</v>
          </cell>
          <cell r="C106" t="str">
            <v>השאלת עובדים מיוניטד</v>
          </cell>
          <cell r="D106">
            <v>162945</v>
          </cell>
        </row>
        <row r="107">
          <cell r="B107">
            <v>705030000</v>
          </cell>
          <cell r="C107" t="str">
            <v>תגמולי מילואים-שכירי</v>
          </cell>
          <cell r="D107">
            <v>-535549</v>
          </cell>
        </row>
        <row r="108">
          <cell r="B108">
            <v>712100000</v>
          </cell>
          <cell r="C108" t="str">
            <v>הפרשות לקרן  הגמלאות</v>
          </cell>
          <cell r="D108">
            <v>9466498.0800000001</v>
          </cell>
        </row>
        <row r="109">
          <cell r="B109">
            <v>712110000</v>
          </cell>
          <cell r="C109" t="str">
            <v>פיצויי פרישה</v>
          </cell>
          <cell r="D109">
            <v>87407.51</v>
          </cell>
        </row>
        <row r="110">
          <cell r="B110">
            <v>712112000</v>
          </cell>
          <cell r="C110" t="str">
            <v>הפרשות לקרן-תת מפעל</v>
          </cell>
          <cell r="D110">
            <v>24629.5</v>
          </cell>
        </row>
        <row r="111">
          <cell r="B111">
            <v>712140000</v>
          </cell>
          <cell r="C111" t="str">
            <v>הפרשה לפיצויים</v>
          </cell>
          <cell r="D111">
            <v>7008276.6799999997</v>
          </cell>
        </row>
        <row r="112">
          <cell r="B112">
            <v>712150000</v>
          </cell>
          <cell r="C112" t="str">
            <v>שיפוי מחלות קשות</v>
          </cell>
          <cell r="D112">
            <v>829750</v>
          </cell>
        </row>
        <row r="113">
          <cell r="B113">
            <v>712200000</v>
          </cell>
          <cell r="C113" t="str">
            <v>ביטוח לאומי</v>
          </cell>
          <cell r="D113">
            <v>4554580.68</v>
          </cell>
        </row>
        <row r="114">
          <cell r="B114">
            <v>712300000</v>
          </cell>
          <cell r="C114" t="str">
            <v>קרן השתלמות חברים</v>
          </cell>
          <cell r="D114">
            <v>3464080.8</v>
          </cell>
        </row>
        <row r="115">
          <cell r="B115">
            <v>712400000</v>
          </cell>
          <cell r="C115" t="str">
            <v>הבראה חברים</v>
          </cell>
          <cell r="D115">
            <v>2934183</v>
          </cell>
        </row>
        <row r="116">
          <cell r="B116">
            <v>712500000</v>
          </cell>
          <cell r="C116" t="str">
            <v>ביטוח שיניים-גילום מ</v>
          </cell>
          <cell r="D116">
            <v>626717.32999999996</v>
          </cell>
        </row>
        <row r="117">
          <cell r="B117">
            <v>712510000</v>
          </cell>
          <cell r="C117" t="str">
            <v>ביטוח שיניים</v>
          </cell>
          <cell r="D117">
            <v>638618.46</v>
          </cell>
        </row>
        <row r="118">
          <cell r="B118">
            <v>712600000</v>
          </cell>
          <cell r="C118" t="str">
            <v>גילום ריבית לחברים</v>
          </cell>
          <cell r="D118">
            <v>1671264</v>
          </cell>
        </row>
        <row r="119">
          <cell r="B119">
            <v>712700000</v>
          </cell>
          <cell r="C119" t="str">
            <v>הפרשה לחופש וימי מחל</v>
          </cell>
          <cell r="D119">
            <v>2054091</v>
          </cell>
        </row>
        <row r="120">
          <cell r="B120">
            <v>712800000</v>
          </cell>
          <cell r="C120" t="str">
            <v>הפרשה להבראה חברים</v>
          </cell>
          <cell r="D120">
            <v>-235730</v>
          </cell>
        </row>
        <row r="121">
          <cell r="B121">
            <v>712900000</v>
          </cell>
          <cell r="C121" t="str">
            <v>הפרשה לפנסיה מוקדמת</v>
          </cell>
          <cell r="D121">
            <v>-6284653</v>
          </cell>
        </row>
        <row r="122">
          <cell r="B122">
            <v>712910000</v>
          </cell>
          <cell r="C122" t="str">
            <v>הפרשה להסכם ק. גמלאו</v>
          </cell>
          <cell r="D122">
            <v>9474486</v>
          </cell>
        </row>
        <row r="123">
          <cell r="B123">
            <v>713010000</v>
          </cell>
          <cell r="C123" t="str">
            <v>הבראה פנסיונרים עד ג</v>
          </cell>
          <cell r="D123">
            <v>2245914</v>
          </cell>
        </row>
        <row r="124">
          <cell r="B124">
            <v>713020000</v>
          </cell>
          <cell r="C124" t="str">
            <v>ביטוח לאומי פנסיונרי</v>
          </cell>
          <cell r="D124">
            <v>428731.91</v>
          </cell>
        </row>
        <row r="125">
          <cell r="B125">
            <v>713040000</v>
          </cell>
          <cell r="C125" t="str">
            <v>פנסיה לאלמנות חברים</v>
          </cell>
          <cell r="D125">
            <v>190807.31</v>
          </cell>
        </row>
        <row r="126">
          <cell r="B126">
            <v>714030000</v>
          </cell>
          <cell r="C126" t="str">
            <v>קצבת שארים שכירים</v>
          </cell>
          <cell r="D126">
            <v>26280</v>
          </cell>
        </row>
        <row r="127">
          <cell r="B127">
            <v>714100000</v>
          </cell>
          <cell r="C127" t="str">
            <v>הפרשות לקופות תגמולי</v>
          </cell>
          <cell r="D127">
            <v>5506138.8200000003</v>
          </cell>
        </row>
        <row r="128">
          <cell r="B128">
            <v>714110000</v>
          </cell>
          <cell r="C128" t="str">
            <v>פיצויים</v>
          </cell>
          <cell r="D128">
            <v>5252723.59</v>
          </cell>
        </row>
        <row r="129">
          <cell r="B129">
            <v>714130000</v>
          </cell>
          <cell r="C129" t="str">
            <v>פנסיה תקציבית שכירים</v>
          </cell>
          <cell r="D129">
            <v>272193.86</v>
          </cell>
        </row>
        <row r="130">
          <cell r="B130">
            <v>714140000</v>
          </cell>
          <cell r="C130" t="str">
            <v>הפרשה להבראה שכירים</v>
          </cell>
          <cell r="D130">
            <v>749896</v>
          </cell>
        </row>
        <row r="131">
          <cell r="B131">
            <v>714200000</v>
          </cell>
          <cell r="C131" t="str">
            <v>בטוח לאומי</v>
          </cell>
          <cell r="D131">
            <v>7100594.8200000003</v>
          </cell>
        </row>
        <row r="132">
          <cell r="B132">
            <v>714300000</v>
          </cell>
          <cell r="C132" t="str">
            <v>קרן השתלמות</v>
          </cell>
          <cell r="D132">
            <v>3318485.64</v>
          </cell>
        </row>
        <row r="133">
          <cell r="B133">
            <v>714400000</v>
          </cell>
          <cell r="C133" t="str">
            <v>הבראה שכירים</v>
          </cell>
          <cell r="D133">
            <v>2832688.18</v>
          </cell>
        </row>
        <row r="134">
          <cell r="B134">
            <v>714700000</v>
          </cell>
          <cell r="C134" t="str">
            <v>הפרשה לחופש וימי מחל</v>
          </cell>
          <cell r="D134">
            <v>939219</v>
          </cell>
        </row>
        <row r="135">
          <cell r="B135">
            <v>714800000</v>
          </cell>
          <cell r="C135" t="str">
            <v>ביטוח שיניים שכירים</v>
          </cell>
          <cell r="D135">
            <v>808526.4</v>
          </cell>
        </row>
        <row r="136">
          <cell r="B136">
            <v>720100000</v>
          </cell>
          <cell r="C136" t="str">
            <v>סולר בצובר</v>
          </cell>
          <cell r="D136">
            <v>59819144.640000001</v>
          </cell>
        </row>
        <row r="137">
          <cell r="B137">
            <v>720110000</v>
          </cell>
          <cell r="C137" t="str">
            <v>סולר בדרכים</v>
          </cell>
          <cell r="D137">
            <v>727436.13</v>
          </cell>
        </row>
        <row r="138">
          <cell r="B138">
            <v>720120000</v>
          </cell>
          <cell r="C138" t="str">
            <v>בנזין</v>
          </cell>
          <cell r="D138">
            <v>516257.25</v>
          </cell>
        </row>
        <row r="139">
          <cell r="B139">
            <v>720200000</v>
          </cell>
          <cell r="C139" t="str">
            <v>שמנים</v>
          </cell>
          <cell r="D139">
            <v>1118909.6100000001</v>
          </cell>
        </row>
        <row r="140">
          <cell r="B140">
            <v>720300000</v>
          </cell>
          <cell r="C140" t="str">
            <v>מים מטופלים</v>
          </cell>
          <cell r="D140">
            <v>227523.09</v>
          </cell>
        </row>
        <row r="141">
          <cell r="B141">
            <v>720400000</v>
          </cell>
          <cell r="C141" t="str">
            <v>הכנסות דלק יונייטד ט</v>
          </cell>
          <cell r="D141">
            <v>-1765418.28</v>
          </cell>
        </row>
        <row r="142">
          <cell r="B142">
            <v>720500000</v>
          </cell>
          <cell r="C142" t="str">
            <v>הכנסות דלק - ד.ר.ת(א</v>
          </cell>
          <cell r="D142">
            <v>-979453.8</v>
          </cell>
        </row>
        <row r="143">
          <cell r="B143">
            <v>722101000</v>
          </cell>
          <cell r="C143" t="str">
            <v>חלקי חילוף חו"ל-מאן</v>
          </cell>
          <cell r="D143">
            <v>6727606.9100000001</v>
          </cell>
        </row>
        <row r="144">
          <cell r="B144">
            <v>722102000</v>
          </cell>
          <cell r="C144" t="str">
            <v>חלקי חילוף חו"ל -אחר</v>
          </cell>
          <cell r="D144">
            <v>3143676.1</v>
          </cell>
        </row>
        <row r="145">
          <cell r="B145">
            <v>722103000</v>
          </cell>
          <cell r="C145" t="str">
            <v>החזרי תביעות חו"ל</v>
          </cell>
          <cell r="D145">
            <v>-2179725.9500000002</v>
          </cell>
        </row>
        <row r="146">
          <cell r="B146">
            <v>722104000</v>
          </cell>
          <cell r="C146" t="str">
            <v>חלקי חילוף בארץ</v>
          </cell>
          <cell r="D146">
            <v>5806935.1399999997</v>
          </cell>
        </row>
        <row r="147">
          <cell r="B147">
            <v>722105000</v>
          </cell>
          <cell r="C147" t="str">
            <v>שמשות לחלונות</v>
          </cell>
          <cell r="D147">
            <v>175181.31</v>
          </cell>
        </row>
        <row r="148">
          <cell r="B148">
            <v>722107000</v>
          </cell>
          <cell r="C148" t="str">
            <v>מצברים וחומצה</v>
          </cell>
          <cell r="D148">
            <v>350199.05</v>
          </cell>
        </row>
        <row r="149">
          <cell r="B149">
            <v>722110000</v>
          </cell>
          <cell r="C149" t="str">
            <v>שינוי במלאי חלקי חיל</v>
          </cell>
          <cell r="D149">
            <v>-128225</v>
          </cell>
        </row>
        <row r="150">
          <cell r="B150">
            <v>722202000</v>
          </cell>
          <cell r="C150" t="str">
            <v>צמיגים חדשים - ארץ</v>
          </cell>
          <cell r="D150">
            <v>2012989.17</v>
          </cell>
        </row>
        <row r="151">
          <cell r="B151">
            <v>722204000</v>
          </cell>
          <cell r="C151" t="str">
            <v>חידוש צמיגים</v>
          </cell>
          <cell r="D151">
            <v>223469.42</v>
          </cell>
        </row>
        <row r="152">
          <cell r="B152">
            <v>722301000</v>
          </cell>
          <cell r="C152" t="str">
            <v>עבודות ותיקוני ח.-חש</v>
          </cell>
          <cell r="D152">
            <v>204386.75</v>
          </cell>
        </row>
        <row r="153">
          <cell r="B153">
            <v>722301100</v>
          </cell>
          <cell r="C153" t="str">
            <v>עבודות ות. חוץ-מכונא</v>
          </cell>
          <cell r="D153">
            <v>378129.27</v>
          </cell>
        </row>
        <row r="154">
          <cell r="B154">
            <v>722301200</v>
          </cell>
          <cell r="C154" t="str">
            <v>עבודות ות. חוץ-מנועי</v>
          </cell>
          <cell r="D154">
            <v>186923.16</v>
          </cell>
        </row>
        <row r="155">
          <cell r="B155">
            <v>722301300</v>
          </cell>
          <cell r="C155" t="str">
            <v>עבודות ות. חוץ-גירים</v>
          </cell>
          <cell r="D155">
            <v>45592.31</v>
          </cell>
        </row>
        <row r="156">
          <cell r="B156">
            <v>722301400</v>
          </cell>
          <cell r="C156" t="str">
            <v>עבודות ות. חוץ-מסנני</v>
          </cell>
          <cell r="D156">
            <v>182232.5</v>
          </cell>
        </row>
        <row r="157">
          <cell r="B157">
            <v>722301500</v>
          </cell>
          <cell r="C157" t="str">
            <v>עבודות ות. חוץ-מזוג</v>
          </cell>
          <cell r="D157">
            <v>12069.61</v>
          </cell>
        </row>
        <row r="158">
          <cell r="B158">
            <v>722301600</v>
          </cell>
          <cell r="C158" t="str">
            <v>עבודות ות. חוץ-משאבו</v>
          </cell>
          <cell r="D158">
            <v>25850.82</v>
          </cell>
        </row>
        <row r="159">
          <cell r="B159">
            <v>722302000</v>
          </cell>
          <cell r="C159" t="str">
            <v>תיקוני חוץ לתאונות</v>
          </cell>
          <cell r="D159">
            <v>406040.88</v>
          </cell>
        </row>
        <row r="160">
          <cell r="B160">
            <v>722302200</v>
          </cell>
          <cell r="C160" t="str">
            <v>השתתפות עצמית נהגים</v>
          </cell>
          <cell r="D160">
            <v>-262372.01</v>
          </cell>
        </row>
        <row r="161">
          <cell r="B161">
            <v>722303000</v>
          </cell>
          <cell r="C161" t="str">
            <v>שיפוץ חוץ למרכבים</v>
          </cell>
          <cell r="D161">
            <v>492313.26</v>
          </cell>
        </row>
        <row r="162">
          <cell r="B162">
            <v>724101000</v>
          </cell>
          <cell r="C162" t="str">
            <v>בגדי עבודה</v>
          </cell>
          <cell r="D162">
            <v>141711.26999999999</v>
          </cell>
        </row>
        <row r="163">
          <cell r="B163">
            <v>724201000</v>
          </cell>
          <cell r="C163" t="str">
            <v>נקיון ע" קבלני משנה</v>
          </cell>
          <cell r="D163">
            <v>7819559.1500000004</v>
          </cell>
        </row>
        <row r="164">
          <cell r="B164">
            <v>724202000</v>
          </cell>
          <cell r="C164" t="str">
            <v>חמרי ניקוי</v>
          </cell>
          <cell r="D164">
            <v>221676.74</v>
          </cell>
        </row>
        <row r="165">
          <cell r="B165">
            <v>724203000</v>
          </cell>
          <cell r="C165" t="str">
            <v>כלי עבודה</v>
          </cell>
          <cell r="D165">
            <v>228170.41</v>
          </cell>
        </row>
        <row r="166">
          <cell r="B166">
            <v>724205100</v>
          </cell>
          <cell r="C166" t="str">
            <v>חומרי בינוי וחשמל תו</v>
          </cell>
          <cell r="D166">
            <v>26596.27</v>
          </cell>
        </row>
        <row r="167">
          <cell r="B167">
            <v>724206000</v>
          </cell>
          <cell r="C167" t="str">
            <v>אחזקת ציוד</v>
          </cell>
          <cell r="D167">
            <v>50213.68</v>
          </cell>
        </row>
        <row r="168">
          <cell r="B168">
            <v>724301000</v>
          </cell>
          <cell r="C168" t="str">
            <v>כיבודים אגף תו"פ</v>
          </cell>
          <cell r="D168">
            <v>3312653.44</v>
          </cell>
        </row>
        <row r="169">
          <cell r="B169">
            <v>724301100</v>
          </cell>
          <cell r="C169" t="str">
            <v>כיבודים א.תו"פ-חמרים</v>
          </cell>
          <cell r="D169">
            <v>46583.49</v>
          </cell>
        </row>
        <row r="170">
          <cell r="B170">
            <v>724302000</v>
          </cell>
          <cell r="C170" t="str">
            <v>הכנסות ממכירת תלושים</v>
          </cell>
          <cell r="D170">
            <v>-936445.5</v>
          </cell>
        </row>
        <row r="171">
          <cell r="B171">
            <v>726101000</v>
          </cell>
          <cell r="C171" t="str">
            <v>ביטוח אוטובוסים חובה</v>
          </cell>
          <cell r="D171">
            <v>18549153.859999999</v>
          </cell>
        </row>
        <row r="172">
          <cell r="B172">
            <v>726201000</v>
          </cell>
          <cell r="C172" t="str">
            <v>תשלומים בגין נזקים ו</v>
          </cell>
          <cell r="D172">
            <v>3551101.89</v>
          </cell>
        </row>
        <row r="173">
          <cell r="B173">
            <v>726203000</v>
          </cell>
          <cell r="C173" t="str">
            <v>תקבולים מחברות ביטוח</v>
          </cell>
          <cell r="D173">
            <v>-415669.6</v>
          </cell>
        </row>
        <row r="174">
          <cell r="B174">
            <v>732101000</v>
          </cell>
          <cell r="C174" t="str">
            <v>שכירות תמח"ת</v>
          </cell>
          <cell r="D174">
            <v>11647803</v>
          </cell>
        </row>
        <row r="175">
          <cell r="B175">
            <v>732102000</v>
          </cell>
          <cell r="C175" t="str">
            <v>אחזקת תחנות ומוסכים</v>
          </cell>
          <cell r="D175">
            <v>532565.4</v>
          </cell>
        </row>
        <row r="176">
          <cell r="B176">
            <v>732103000</v>
          </cell>
          <cell r="C176" t="str">
            <v>ארנונה,מים ומיסי תנו</v>
          </cell>
          <cell r="D176">
            <v>6854782.2999999998</v>
          </cell>
        </row>
        <row r="177">
          <cell r="B177">
            <v>732105000</v>
          </cell>
          <cell r="C177" t="str">
            <v>שרות מכשירי קשר</v>
          </cell>
          <cell r="D177">
            <v>350743.22</v>
          </cell>
        </row>
        <row r="178">
          <cell r="B178">
            <v>732105100</v>
          </cell>
          <cell r="C178" t="str">
            <v>תקשורת -חמרים מתכלים</v>
          </cell>
          <cell r="D178">
            <v>7853.29</v>
          </cell>
        </row>
        <row r="179">
          <cell r="B179">
            <v>732106000</v>
          </cell>
          <cell r="C179" t="str">
            <v>שכירות ואחזקת מסופי</v>
          </cell>
          <cell r="D179">
            <v>1395471.68</v>
          </cell>
        </row>
        <row r="180">
          <cell r="B180">
            <v>732201000</v>
          </cell>
          <cell r="C180" t="str">
            <v>הסעות חברים ע"י אויס</v>
          </cell>
          <cell r="D180">
            <v>7336381</v>
          </cell>
        </row>
        <row r="181">
          <cell r="B181">
            <v>732202000</v>
          </cell>
          <cell r="C181" t="str">
            <v>השכרת רכב מאויס</v>
          </cell>
          <cell r="D181">
            <v>824714.55</v>
          </cell>
        </row>
        <row r="182">
          <cell r="B182">
            <v>732203000</v>
          </cell>
          <cell r="C182" t="str">
            <v>הוצאות חניה</v>
          </cell>
          <cell r="D182">
            <v>133957.57</v>
          </cell>
        </row>
        <row r="183">
          <cell r="B183">
            <v>732300000</v>
          </cell>
          <cell r="C183" t="str">
            <v>ימי עיון</v>
          </cell>
          <cell r="D183">
            <v>1696.58</v>
          </cell>
        </row>
        <row r="184">
          <cell r="B184">
            <v>732301000</v>
          </cell>
          <cell r="C184" t="str">
            <v>מאמץ קייץ(השת. מקצו)</v>
          </cell>
          <cell r="D184">
            <v>1137879.3999999999</v>
          </cell>
        </row>
        <row r="185">
          <cell r="B185">
            <v>732302000</v>
          </cell>
          <cell r="C185" t="str">
            <v>ספרות  מקצועית</v>
          </cell>
          <cell r="D185">
            <v>49664.21</v>
          </cell>
        </row>
        <row r="186">
          <cell r="B186">
            <v>732303000</v>
          </cell>
          <cell r="C186" t="str">
            <v>הדרכה</v>
          </cell>
          <cell r="D186">
            <v>402101.53</v>
          </cell>
        </row>
        <row r="187">
          <cell r="B187">
            <v>732304000</v>
          </cell>
          <cell r="C187" t="str">
            <v>הכנסות והדרכה</v>
          </cell>
          <cell r="D187">
            <v>-309455.2</v>
          </cell>
        </row>
        <row r="188">
          <cell r="B188">
            <v>732305000</v>
          </cell>
          <cell r="C188" t="str">
            <v>מאמץ חורף</v>
          </cell>
          <cell r="D188">
            <v>27550</v>
          </cell>
        </row>
        <row r="189">
          <cell r="B189">
            <v>732401000</v>
          </cell>
          <cell r="C189" t="str">
            <v>עובדי חברות כ"א-סוקר</v>
          </cell>
          <cell r="D189">
            <v>385568.99</v>
          </cell>
        </row>
        <row r="190">
          <cell r="B190">
            <v>732405000</v>
          </cell>
          <cell r="C190" t="str">
            <v>אבטחת תחבורה ציבורית</v>
          </cell>
          <cell r="D190">
            <v>4112428.52</v>
          </cell>
        </row>
        <row r="191">
          <cell r="B191">
            <v>732501000</v>
          </cell>
          <cell r="C191" t="str">
            <v>רשיונות לאוטובוסים</v>
          </cell>
          <cell r="D191">
            <v>995788.23</v>
          </cell>
        </row>
        <row r="192">
          <cell r="B192">
            <v>732503000</v>
          </cell>
          <cell r="C192" t="str">
            <v>רשיונות לנהגים</v>
          </cell>
          <cell r="D192">
            <v>31642</v>
          </cell>
        </row>
        <row r="193">
          <cell r="B193">
            <v>732601000</v>
          </cell>
          <cell r="C193" t="str">
            <v>הדפסת כרטיסי נסיעה</v>
          </cell>
          <cell r="D193">
            <v>1203382.6000000001</v>
          </cell>
        </row>
        <row r="194">
          <cell r="B194">
            <v>732603000</v>
          </cell>
          <cell r="C194" t="str">
            <v>קנסות מח.ביטוח</v>
          </cell>
          <cell r="D194">
            <v>18046.57</v>
          </cell>
        </row>
        <row r="195">
          <cell r="B195">
            <v>732701000</v>
          </cell>
          <cell r="C195" t="str">
            <v>פחת אוטובוסים</v>
          </cell>
          <cell r="D195">
            <v>1910842.19</v>
          </cell>
        </row>
        <row r="196">
          <cell r="B196">
            <v>742101000</v>
          </cell>
          <cell r="C196" t="str">
            <v>מים</v>
          </cell>
          <cell r="D196">
            <v>10530.72</v>
          </cell>
        </row>
        <row r="197">
          <cell r="B197">
            <v>742102000</v>
          </cell>
          <cell r="C197" t="str">
            <v>חשמל</v>
          </cell>
          <cell r="D197">
            <v>1521804.92</v>
          </cell>
        </row>
        <row r="198">
          <cell r="B198">
            <v>742103000</v>
          </cell>
          <cell r="C198" t="str">
            <v>טלפון</v>
          </cell>
          <cell r="D198">
            <v>1077718.17</v>
          </cell>
        </row>
        <row r="199">
          <cell r="B199">
            <v>742104000</v>
          </cell>
          <cell r="C199" t="str">
            <v>שכירות משרדים</v>
          </cell>
          <cell r="D199">
            <v>884615.69</v>
          </cell>
        </row>
        <row r="200">
          <cell r="B200">
            <v>742105000</v>
          </cell>
          <cell r="C200" t="str">
            <v>שכירות משרדים חב' בנ</v>
          </cell>
          <cell r="D200">
            <v>49125</v>
          </cell>
        </row>
        <row r="201">
          <cell r="B201">
            <v>742106000</v>
          </cell>
          <cell r="C201" t="str">
            <v>שמירה ובטחון</v>
          </cell>
          <cell r="D201">
            <v>3769875.24</v>
          </cell>
        </row>
        <row r="202">
          <cell r="B202">
            <v>742107000</v>
          </cell>
          <cell r="C202" t="str">
            <v>כ"א מ.אנוש-כלליים+נק</v>
          </cell>
          <cell r="D202">
            <v>247586.51</v>
          </cell>
        </row>
        <row r="203">
          <cell r="B203">
            <v>742108000</v>
          </cell>
          <cell r="C203" t="str">
            <v>רשיונות שונים</v>
          </cell>
          <cell r="D203">
            <v>34076.620000000003</v>
          </cell>
        </row>
        <row r="204">
          <cell r="B204">
            <v>742109000</v>
          </cell>
          <cell r="C204" t="str">
            <v>העברת כספים ומיגון ק</v>
          </cell>
          <cell r="D204">
            <v>358704.25</v>
          </cell>
        </row>
        <row r="205">
          <cell r="B205">
            <v>742111000</v>
          </cell>
          <cell r="C205" t="str">
            <v>הוצ' פלאפון</v>
          </cell>
          <cell r="D205">
            <v>584859.06000000006</v>
          </cell>
        </row>
        <row r="206">
          <cell r="B206">
            <v>742112000</v>
          </cell>
          <cell r="C206" t="str">
            <v>חניה הדר דפנה</v>
          </cell>
          <cell r="D206">
            <v>211961.14</v>
          </cell>
        </row>
        <row r="207">
          <cell r="B207">
            <v>742121000</v>
          </cell>
          <cell r="C207" t="str">
            <v>ביטוח כללי</v>
          </cell>
          <cell r="D207">
            <v>1672854.71</v>
          </cell>
        </row>
        <row r="208">
          <cell r="B208">
            <v>742125000</v>
          </cell>
          <cell r="C208" t="str">
            <v>ביטוח מחלות קשות</v>
          </cell>
          <cell r="D208">
            <v>230517.5</v>
          </cell>
        </row>
        <row r="209">
          <cell r="B209">
            <v>742126000</v>
          </cell>
          <cell r="C209" t="str">
            <v>ביטוחים שונים</v>
          </cell>
          <cell r="D209">
            <v>33560</v>
          </cell>
        </row>
        <row r="210">
          <cell r="B210">
            <v>742201000</v>
          </cell>
          <cell r="C210" t="str">
            <v>שכר רואי חשבון</v>
          </cell>
          <cell r="D210">
            <v>245409.96</v>
          </cell>
        </row>
        <row r="211">
          <cell r="B211">
            <v>742203000</v>
          </cell>
          <cell r="C211" t="str">
            <v>משפטיות</v>
          </cell>
          <cell r="D211">
            <v>1427615.24</v>
          </cell>
        </row>
        <row r="212">
          <cell r="B212">
            <v>742204000</v>
          </cell>
          <cell r="C212" t="str">
            <v>יועצים</v>
          </cell>
          <cell r="D212">
            <v>4029441.8</v>
          </cell>
        </row>
        <row r="213">
          <cell r="B213">
            <v>742205000</v>
          </cell>
          <cell r="C213" t="str">
            <v>תמחיר</v>
          </cell>
          <cell r="D213">
            <v>45152</v>
          </cell>
        </row>
        <row r="214">
          <cell r="B214">
            <v>742206000</v>
          </cell>
          <cell r="C214" t="str">
            <v>כח אדם מבקרים-תנועה</v>
          </cell>
          <cell r="D214">
            <v>781371.67</v>
          </cell>
        </row>
        <row r="215">
          <cell r="B215">
            <v>742207000</v>
          </cell>
          <cell r="C215" t="str">
            <v>שכר דח"צ</v>
          </cell>
          <cell r="D215">
            <v>299355.96999999997</v>
          </cell>
        </row>
        <row r="216">
          <cell r="B216">
            <v>742301000</v>
          </cell>
          <cell r="C216" t="str">
            <v>שיווק</v>
          </cell>
          <cell r="D216">
            <v>662724.63</v>
          </cell>
        </row>
        <row r="217">
          <cell r="B217">
            <v>742302000</v>
          </cell>
          <cell r="C217" t="str">
            <v>פרסום לוחות ופנקסים</v>
          </cell>
          <cell r="D217">
            <v>60422</v>
          </cell>
        </row>
        <row r="218">
          <cell r="B218">
            <v>742303000</v>
          </cell>
          <cell r="C218" t="str">
            <v>פרסום מודעות עתון</v>
          </cell>
          <cell r="D218">
            <v>126237.16</v>
          </cell>
        </row>
        <row r="219">
          <cell r="B219">
            <v>742304000</v>
          </cell>
          <cell r="C219" t="str">
            <v>פרסום-דפוס-עבודות חו</v>
          </cell>
          <cell r="D219">
            <v>187479.96</v>
          </cell>
        </row>
        <row r="220">
          <cell r="B220">
            <v>742304100</v>
          </cell>
          <cell r="C220" t="str">
            <v>פרסום-דפוס-חמרים ואח</v>
          </cell>
          <cell r="D220">
            <v>41866.33</v>
          </cell>
        </row>
        <row r="221">
          <cell r="B221">
            <v>742305000</v>
          </cell>
          <cell r="C221" t="str">
            <v>פרסום</v>
          </cell>
          <cell r="D221">
            <v>37306.65</v>
          </cell>
        </row>
        <row r="222">
          <cell r="B222">
            <v>742306000</v>
          </cell>
          <cell r="C222" t="str">
            <v>כ"א-מוקדניות מודיעין</v>
          </cell>
          <cell r="D222">
            <v>660525</v>
          </cell>
        </row>
        <row r="223">
          <cell r="B223">
            <v>742401000</v>
          </cell>
          <cell r="C223" t="str">
            <v>מסיבות</v>
          </cell>
          <cell r="D223">
            <v>5020</v>
          </cell>
        </row>
        <row r="224">
          <cell r="B224">
            <v>742402000</v>
          </cell>
          <cell r="C224" t="str">
            <v>ארועים</v>
          </cell>
          <cell r="D224">
            <v>156639</v>
          </cell>
        </row>
        <row r="225">
          <cell r="B225">
            <v>742404000</v>
          </cell>
          <cell r="C225" t="str">
            <v>תרבות</v>
          </cell>
          <cell r="D225">
            <v>19947.5</v>
          </cell>
        </row>
        <row r="226">
          <cell r="B226">
            <v>742405000</v>
          </cell>
          <cell r="C226" t="str">
            <v>ספורט</v>
          </cell>
          <cell r="D226">
            <v>170086.73</v>
          </cell>
        </row>
        <row r="227">
          <cell r="B227">
            <v>742406000</v>
          </cell>
          <cell r="C227" t="str">
            <v>בריאות</v>
          </cell>
          <cell r="D227">
            <v>281323.59999999998</v>
          </cell>
        </row>
        <row r="228">
          <cell r="B228">
            <v>742407000</v>
          </cell>
          <cell r="C228" t="str">
            <v>קיטנה</v>
          </cell>
          <cell r="D228">
            <v>240007.67999999999</v>
          </cell>
        </row>
        <row r="229">
          <cell r="B229">
            <v>742423000</v>
          </cell>
          <cell r="C229" t="str">
            <v>הלבשה-ביגוד קיץ (שוו</v>
          </cell>
          <cell r="D229">
            <v>572570.59</v>
          </cell>
        </row>
        <row r="230">
          <cell r="B230">
            <v>742424000</v>
          </cell>
          <cell r="C230" t="str">
            <v>הבראת חורף</v>
          </cell>
          <cell r="D230">
            <v>1310689.79</v>
          </cell>
        </row>
        <row r="231">
          <cell r="B231">
            <v>742425000</v>
          </cell>
          <cell r="C231" t="str">
            <v>מתנות שכירים</v>
          </cell>
          <cell r="D231">
            <v>16800</v>
          </cell>
        </row>
        <row r="232">
          <cell r="B232">
            <v>742426000</v>
          </cell>
          <cell r="C232" t="str">
            <v>מתנות לחברים</v>
          </cell>
          <cell r="D232">
            <v>18150</v>
          </cell>
        </row>
        <row r="233">
          <cell r="B233">
            <v>742427000</v>
          </cell>
          <cell r="C233" t="str">
            <v>מתנות</v>
          </cell>
          <cell r="D233">
            <v>267168.5</v>
          </cell>
        </row>
        <row r="234">
          <cell r="B234">
            <v>742428000</v>
          </cell>
          <cell r="C234" t="str">
            <v>יין לחג-הוצאה</v>
          </cell>
          <cell r="D234">
            <v>2886474.6</v>
          </cell>
        </row>
        <row r="235">
          <cell r="B235">
            <v>742501000</v>
          </cell>
          <cell r="C235" t="str">
            <v>נסיעות לחו"ל כרטיסי</v>
          </cell>
          <cell r="D235">
            <v>58872.9</v>
          </cell>
        </row>
        <row r="236">
          <cell r="B236">
            <v>742502000</v>
          </cell>
          <cell r="C236" t="str">
            <v>נסיעות לחו"ל בית מלו</v>
          </cell>
          <cell r="D236">
            <v>4161.5600000000004</v>
          </cell>
        </row>
        <row r="237">
          <cell r="B237">
            <v>742503000</v>
          </cell>
          <cell r="C237" t="str">
            <v>נסיעות לחו"ל-אשל</v>
          </cell>
          <cell r="D237">
            <v>38173.699999999997</v>
          </cell>
        </row>
        <row r="238">
          <cell r="B238">
            <v>742504000</v>
          </cell>
          <cell r="C238" t="str">
            <v>נסיעות לחו"ל-אחר</v>
          </cell>
          <cell r="D238">
            <v>934.56</v>
          </cell>
        </row>
        <row r="239">
          <cell r="B239">
            <v>742510000</v>
          </cell>
          <cell r="C239" t="str">
            <v>נסיעות וחניה</v>
          </cell>
          <cell r="D239">
            <v>33641.79</v>
          </cell>
        </row>
        <row r="240">
          <cell r="B240">
            <v>742520000</v>
          </cell>
          <cell r="C240" t="str">
            <v>נסיעות חופשיות עובדי</v>
          </cell>
          <cell r="D240">
            <v>499931.77</v>
          </cell>
        </row>
        <row r="241">
          <cell r="B241">
            <v>742531000</v>
          </cell>
          <cell r="C241" t="str">
            <v>הוצאות רכב פרטי</v>
          </cell>
          <cell r="D241">
            <v>243074.48</v>
          </cell>
        </row>
        <row r="242">
          <cell r="B242">
            <v>742532000</v>
          </cell>
          <cell r="C242" t="str">
            <v>הוצ' שכירות רכב פרטי</v>
          </cell>
          <cell r="D242">
            <v>1178008.79</v>
          </cell>
        </row>
        <row r="243">
          <cell r="B243">
            <v>742601000</v>
          </cell>
          <cell r="C243" t="str">
            <v>צרכי משרד</v>
          </cell>
          <cell r="D243">
            <v>113163.06</v>
          </cell>
        </row>
        <row r="244">
          <cell r="B244">
            <v>742602000</v>
          </cell>
          <cell r="C244" t="str">
            <v>דאר</v>
          </cell>
          <cell r="D244">
            <v>221284.06</v>
          </cell>
        </row>
        <row r="245">
          <cell r="B245">
            <v>742603000</v>
          </cell>
          <cell r="C245" t="str">
            <v>שרותי מחשב-אחזקת תכנ</v>
          </cell>
          <cell r="D245">
            <v>710544.42</v>
          </cell>
        </row>
        <row r="246">
          <cell r="B246">
            <v>742603100</v>
          </cell>
          <cell r="C246" t="str">
            <v>שרותי מחשב - אחזקת ח</v>
          </cell>
          <cell r="D246">
            <v>134566.51</v>
          </cell>
        </row>
        <row r="247">
          <cell r="B247">
            <v>742603200</v>
          </cell>
          <cell r="C247" t="str">
            <v>מחשב - חמרים מתכלים</v>
          </cell>
          <cell r="D247">
            <v>246301.65</v>
          </cell>
        </row>
        <row r="248">
          <cell r="B248">
            <v>742604000</v>
          </cell>
          <cell r="C248" t="str">
            <v>ארכיון</v>
          </cell>
          <cell r="D248">
            <v>70521.86</v>
          </cell>
        </row>
        <row r="249">
          <cell r="B249">
            <v>742605000</v>
          </cell>
          <cell r="C249" t="str">
            <v>התאמה לשנת 2000</v>
          </cell>
          <cell r="D249">
            <v>2836.79</v>
          </cell>
        </row>
        <row r="250">
          <cell r="B250">
            <v>742702000</v>
          </cell>
          <cell r="C250" t="str">
            <v>כיבודים</v>
          </cell>
          <cell r="D250">
            <v>303748.67</v>
          </cell>
        </row>
        <row r="251">
          <cell r="B251">
            <v>742703000</v>
          </cell>
          <cell r="C251" t="str">
            <v>אסיפות וישיבות</v>
          </cell>
          <cell r="D251">
            <v>304089.05</v>
          </cell>
        </row>
        <row r="252">
          <cell r="B252">
            <v>742801000</v>
          </cell>
          <cell r="C252" t="str">
            <v>הוצ' פחת נדל"ן</v>
          </cell>
          <cell r="D252">
            <v>1129357.3</v>
          </cell>
        </row>
        <row r="253">
          <cell r="B253">
            <v>742802000</v>
          </cell>
          <cell r="C253" t="str">
            <v>הוצ' פחת מטלטלין ושו</v>
          </cell>
          <cell r="D253">
            <v>673215.88</v>
          </cell>
        </row>
        <row r="254">
          <cell r="B254">
            <v>742803000</v>
          </cell>
          <cell r="C254" t="str">
            <v>הוצ' פחת מחשב</v>
          </cell>
          <cell r="D254">
            <v>1889383.11</v>
          </cell>
        </row>
        <row r="255">
          <cell r="B255">
            <v>742901000</v>
          </cell>
          <cell r="C255" t="str">
            <v>הוצ' חובות אבודים</v>
          </cell>
          <cell r="D255">
            <v>-51776.78</v>
          </cell>
        </row>
        <row r="256">
          <cell r="B256">
            <v>742901100</v>
          </cell>
          <cell r="C256" t="str">
            <v>הוצ' חובות מסופקים</v>
          </cell>
          <cell r="D256">
            <v>-3248.69</v>
          </cell>
        </row>
        <row r="257">
          <cell r="B257">
            <v>742902000</v>
          </cell>
          <cell r="C257" t="str">
            <v>תרומות</v>
          </cell>
          <cell r="D257">
            <v>-18575</v>
          </cell>
        </row>
        <row r="258">
          <cell r="B258">
            <v>742903000</v>
          </cell>
          <cell r="C258" t="str">
            <v>קנסות למוסדות ממשלתי</v>
          </cell>
          <cell r="D258">
            <v>3436</v>
          </cell>
        </row>
        <row r="259">
          <cell r="B259">
            <v>742904000</v>
          </cell>
          <cell r="C259" t="str">
            <v>ביטולי יתרות</v>
          </cell>
          <cell r="D259">
            <v>-568.44000000000005</v>
          </cell>
        </row>
        <row r="260">
          <cell r="B260">
            <v>742906000</v>
          </cell>
          <cell r="C260" t="str">
            <v>החזר שירותים אמד</v>
          </cell>
          <cell r="D260">
            <v>-960000</v>
          </cell>
        </row>
        <row r="261">
          <cell r="B261">
            <v>742907000</v>
          </cell>
          <cell r="C261" t="str">
            <v>הכנסות מקנסות עובדים</v>
          </cell>
          <cell r="D261">
            <v>-392231.37</v>
          </cell>
        </row>
        <row r="262">
          <cell r="B262">
            <v>752010000</v>
          </cell>
          <cell r="C262" t="str">
            <v>ריבית ועמלות בנקים</v>
          </cell>
          <cell r="D262">
            <v>877706.66</v>
          </cell>
        </row>
        <row r="263">
          <cell r="B263">
            <v>752020000</v>
          </cell>
          <cell r="C263" t="str">
            <v xml:space="preserve"> ריבית חברות בנות</v>
          </cell>
          <cell r="D263">
            <v>653928.71</v>
          </cell>
        </row>
        <row r="264">
          <cell r="B264">
            <v>752030000</v>
          </cell>
          <cell r="C264" t="str">
            <v>ריבית לאחרים-עם מע"מ</v>
          </cell>
          <cell r="D264">
            <v>42</v>
          </cell>
        </row>
        <row r="265">
          <cell r="B265">
            <v>752040000</v>
          </cell>
          <cell r="C265" t="str">
            <v>ריבית לאחרים -ללא מע</v>
          </cell>
          <cell r="D265">
            <v>-23032.240000000002</v>
          </cell>
        </row>
        <row r="266">
          <cell r="B266">
            <v>752410000</v>
          </cell>
          <cell r="C266" t="str">
            <v>ריבית הלוואות ז"ק</v>
          </cell>
          <cell r="D266">
            <v>4195355.92</v>
          </cell>
        </row>
        <row r="267">
          <cell r="B267">
            <v>752500000</v>
          </cell>
          <cell r="C267" t="str">
            <v>הצמדת קרן הלו. ז"א</v>
          </cell>
          <cell r="D267">
            <v>887070.35</v>
          </cell>
        </row>
        <row r="268">
          <cell r="B268">
            <v>752510000</v>
          </cell>
          <cell r="C268" t="str">
            <v>ריבית הלוואות ז"א</v>
          </cell>
          <cell r="D268">
            <v>5080189.1900000004</v>
          </cell>
        </row>
        <row r="269">
          <cell r="B269">
            <v>752520000</v>
          </cell>
          <cell r="C269" t="str">
            <v>ריבית הלו. שינוי מיב</v>
          </cell>
          <cell r="D269">
            <v>30537655.280000001</v>
          </cell>
        </row>
        <row r="270">
          <cell r="B270">
            <v>752710000</v>
          </cell>
          <cell r="C270" t="str">
            <v>ריבית מ.ה - ניכויים</v>
          </cell>
          <cell r="D270">
            <v>-143637</v>
          </cell>
        </row>
        <row r="271">
          <cell r="B271">
            <v>752800000</v>
          </cell>
          <cell r="C271" t="str">
            <v>ריבית מס הכנסה חברה</v>
          </cell>
          <cell r="D271">
            <v>3956917</v>
          </cell>
        </row>
        <row r="272">
          <cell r="B272">
            <v>752900000</v>
          </cell>
          <cell r="C272" t="str">
            <v>שערוך הלוואות ז"ק</v>
          </cell>
          <cell r="D272">
            <v>-39355.15</v>
          </cell>
        </row>
        <row r="273">
          <cell r="B273">
            <v>752910000</v>
          </cell>
          <cell r="C273" t="str">
            <v>שערוך הלוואות ז"א</v>
          </cell>
          <cell r="D273">
            <v>1940777.67</v>
          </cell>
        </row>
        <row r="274">
          <cell r="B274">
            <v>752920000</v>
          </cell>
          <cell r="C274" t="str">
            <v>שערוך בנקים במט"ח</v>
          </cell>
          <cell r="D274">
            <v>-466.06</v>
          </cell>
        </row>
        <row r="275">
          <cell r="B275">
            <v>752930000</v>
          </cell>
          <cell r="C275" t="str">
            <v>שערוך ספקי חו"ל</v>
          </cell>
          <cell r="D275">
            <v>8602.68</v>
          </cell>
        </row>
        <row r="276">
          <cell r="B276">
            <v>754100000</v>
          </cell>
          <cell r="C276" t="str">
            <v>הכנסות ריבית מבנקים</v>
          </cell>
          <cell r="D276">
            <v>39948.61</v>
          </cell>
        </row>
        <row r="277">
          <cell r="B277">
            <v>754200000</v>
          </cell>
          <cell r="C277" t="str">
            <v>ריבית מפקדונות לז"ק</v>
          </cell>
          <cell r="D277">
            <v>-2116323.5699999998</v>
          </cell>
        </row>
        <row r="278">
          <cell r="B278">
            <v>754300000</v>
          </cell>
          <cell r="C278" t="str">
            <v>ריבית מאחרים עם מע"מ</v>
          </cell>
          <cell r="D278">
            <v>-28441.24</v>
          </cell>
        </row>
        <row r="279">
          <cell r="B279">
            <v>754400000</v>
          </cell>
          <cell r="C279" t="str">
            <v>ריבית מאחרים ללא מע"</v>
          </cell>
          <cell r="D279">
            <v>-386</v>
          </cell>
        </row>
        <row r="280">
          <cell r="B280">
            <v>754900000</v>
          </cell>
          <cell r="C280" t="str">
            <v>הכנ.מקנס.לעוב.עם מע"</v>
          </cell>
          <cell r="D280">
            <v>-2927.77</v>
          </cell>
        </row>
        <row r="281">
          <cell r="B281">
            <v>754910000</v>
          </cell>
          <cell r="C281" t="str">
            <v xml:space="preserve"> ריבית מחברות בנות</v>
          </cell>
          <cell r="D281">
            <v>-241444</v>
          </cell>
        </row>
        <row r="282">
          <cell r="B282">
            <v>756410000</v>
          </cell>
          <cell r="C282" t="str">
            <v>שחיקה של ספקי חו"ל</v>
          </cell>
          <cell r="D282">
            <v>119.83</v>
          </cell>
        </row>
        <row r="283">
          <cell r="B283">
            <v>762010000</v>
          </cell>
          <cell r="C283" t="str">
            <v>רווח ממכירת אוטובוסי</v>
          </cell>
          <cell r="D283">
            <v>-1347111.15</v>
          </cell>
        </row>
        <row r="284">
          <cell r="B284">
            <v>762030000</v>
          </cell>
          <cell r="C284" t="str">
            <v>רווח ממימוש רכוש קבו</v>
          </cell>
          <cell r="D284">
            <v>-11404.45</v>
          </cell>
        </row>
        <row r="285">
          <cell r="B285">
            <v>762090000</v>
          </cell>
          <cell r="C285" t="str">
            <v>רווח (הפסד) מממוש הש</v>
          </cell>
          <cell r="D285">
            <v>-338018.2</v>
          </cell>
        </row>
        <row r="286">
          <cell r="B286">
            <v>762100000</v>
          </cell>
          <cell r="C286" t="str">
            <v>הפרשה לירידת ערך</v>
          </cell>
          <cell r="D286">
            <v>-1192361</v>
          </cell>
        </row>
        <row r="287">
          <cell r="B287">
            <v>762110000</v>
          </cell>
          <cell r="C287" t="str">
            <v>הפסד ממכ. מניות אמד</v>
          </cell>
          <cell r="D287">
            <v>566588</v>
          </cell>
        </row>
      </sheetData>
      <sheetData sheetId="9" refreshError="1">
        <row r="2">
          <cell r="A2">
            <v>602110000</v>
          </cell>
          <cell r="B2" t="str">
            <v>פדיון כרטיסים רגילים</v>
          </cell>
          <cell r="C2">
            <v>-77640330.010000005</v>
          </cell>
        </row>
        <row r="3">
          <cell r="A3">
            <v>602121000</v>
          </cell>
          <cell r="B3" t="str">
            <v>נסיעות משרד הבטחון</v>
          </cell>
          <cell r="C3">
            <v>-16749065.039999999</v>
          </cell>
        </row>
        <row r="4">
          <cell r="A4">
            <v>602131000</v>
          </cell>
          <cell r="B4" t="str">
            <v>הכנסות מהסעות בהסדר</v>
          </cell>
          <cell r="C4">
            <v>-856997.72</v>
          </cell>
        </row>
        <row r="5">
          <cell r="A5">
            <v>602151000</v>
          </cell>
          <cell r="B5" t="str">
            <v>משרד הבטחון-שוברי צה</v>
          </cell>
          <cell r="C5">
            <v>-33121.360000000001</v>
          </cell>
        </row>
        <row r="6">
          <cell r="A6">
            <v>602210000</v>
          </cell>
          <cell r="B6" t="str">
            <v>מפדיון כרטיסיות</v>
          </cell>
          <cell r="C6">
            <v>-207890904.72999999</v>
          </cell>
        </row>
        <row r="7">
          <cell r="A7">
            <v>602230000</v>
          </cell>
          <cell r="B7" t="str">
            <v>נסיעות ממשטרה</v>
          </cell>
          <cell r="C7">
            <v>-1679642.03</v>
          </cell>
        </row>
        <row r="8">
          <cell r="A8">
            <v>602400000</v>
          </cell>
          <cell r="B8" t="str">
            <v>מפרעות לתיק חברים</v>
          </cell>
          <cell r="C8">
            <v>-256975.05</v>
          </cell>
        </row>
        <row r="9">
          <cell r="A9">
            <v>602500000</v>
          </cell>
          <cell r="B9" t="str">
            <v>מפרעות לתיק שכירים</v>
          </cell>
          <cell r="C9">
            <v>-767.71</v>
          </cell>
        </row>
        <row r="10">
          <cell r="A10">
            <v>602610000</v>
          </cell>
          <cell r="B10" t="str">
            <v>השמדת כרטיסים</v>
          </cell>
          <cell r="C10">
            <v>85193476.909999996</v>
          </cell>
        </row>
        <row r="11">
          <cell r="A11">
            <v>602700000</v>
          </cell>
          <cell r="B11" t="str">
            <v>הוצאות בקורת - מכירה</v>
          </cell>
          <cell r="C11">
            <v>655.52</v>
          </cell>
        </row>
        <row r="12">
          <cell r="A12">
            <v>602900000</v>
          </cell>
          <cell r="B12" t="str">
            <v>חודשי-חופשי אגד-דן</v>
          </cell>
          <cell r="C12">
            <v>-719477.52</v>
          </cell>
        </row>
        <row r="13">
          <cell r="A13">
            <v>602910000</v>
          </cell>
          <cell r="B13" t="str">
            <v>חודשי חופשי משותף קו</v>
          </cell>
          <cell r="C13">
            <v>10608.85</v>
          </cell>
        </row>
        <row r="14">
          <cell r="A14">
            <v>602920000</v>
          </cell>
          <cell r="B14" t="str">
            <v>חנה וסע-אחוזת החוף</v>
          </cell>
          <cell r="C14">
            <v>-50064.41</v>
          </cell>
        </row>
        <row r="15">
          <cell r="A15">
            <v>604010000</v>
          </cell>
          <cell r="B15" t="str">
            <v>מנקו "לנהגים"</v>
          </cell>
          <cell r="C15">
            <v>5154415.7</v>
          </cell>
        </row>
        <row r="16">
          <cell r="A16">
            <v>604020000</v>
          </cell>
          <cell r="B16" t="str">
            <v>מנקו ל"קופאים"</v>
          </cell>
          <cell r="C16">
            <v>263359.93</v>
          </cell>
        </row>
        <row r="17">
          <cell r="A17">
            <v>604040000</v>
          </cell>
          <cell r="B17" t="str">
            <v>הנחות והחזרות</v>
          </cell>
          <cell r="C17">
            <v>192184.1</v>
          </cell>
        </row>
        <row r="18">
          <cell r="A18">
            <v>606010000</v>
          </cell>
          <cell r="B18" t="str">
            <v>נסיעות דרך מח' תנועה</v>
          </cell>
          <cell r="C18">
            <v>-30133.38</v>
          </cell>
        </row>
        <row r="19">
          <cell r="A19">
            <v>606020000</v>
          </cell>
          <cell r="B19" t="str">
            <v>הסעות משרד הבטחון</v>
          </cell>
          <cell r="C19">
            <v>-4.74</v>
          </cell>
        </row>
        <row r="20">
          <cell r="A20">
            <v>612010000</v>
          </cell>
          <cell r="B20" t="str">
            <v>הכנסות מפרסום</v>
          </cell>
          <cell r="C20">
            <v>-1422764.21</v>
          </cell>
        </row>
        <row r="21">
          <cell r="A21">
            <v>612020000</v>
          </cell>
          <cell r="B21" t="str">
            <v>הכנסות ממכירת מפות</v>
          </cell>
          <cell r="C21">
            <v>168.71</v>
          </cell>
        </row>
        <row r="22">
          <cell r="A22">
            <v>612030000</v>
          </cell>
          <cell r="B22" t="str">
            <v>מכירת חלפים משומשים</v>
          </cell>
          <cell r="C22">
            <v>-303597.21000000002</v>
          </cell>
        </row>
        <row r="23">
          <cell r="A23">
            <v>612040000</v>
          </cell>
          <cell r="B23" t="str">
            <v>הכנסות משרותי מוסך ל</v>
          </cell>
          <cell r="C23">
            <v>-1044166</v>
          </cell>
        </row>
        <row r="24">
          <cell r="A24">
            <v>612050000</v>
          </cell>
          <cell r="B24" t="str">
            <v>הכנסות שונות</v>
          </cell>
          <cell r="C24">
            <v>-160820.63</v>
          </cell>
        </row>
        <row r="25">
          <cell r="A25">
            <v>612060000</v>
          </cell>
          <cell r="B25" t="str">
            <v>הכנסות משכר דירה</v>
          </cell>
          <cell r="C25">
            <v>-72588.509999999995</v>
          </cell>
        </row>
        <row r="26">
          <cell r="A26">
            <v>612100000</v>
          </cell>
          <cell r="B26" t="str">
            <v>הכנסות מהשכרת אוטובו</v>
          </cell>
          <cell r="C26">
            <v>-1156739.93</v>
          </cell>
        </row>
        <row r="27">
          <cell r="A27">
            <v>622010000</v>
          </cell>
          <cell r="B27" t="str">
            <v>דמי ניהול מחברות בנו</v>
          </cell>
          <cell r="C27">
            <v>-50450</v>
          </cell>
        </row>
        <row r="28">
          <cell r="A28">
            <v>622020000</v>
          </cell>
          <cell r="B28" t="str">
            <v>דמי ניהול ממטרו דן</v>
          </cell>
          <cell r="C28">
            <v>-105000</v>
          </cell>
        </row>
        <row r="29">
          <cell r="A29">
            <v>632010000</v>
          </cell>
          <cell r="B29" t="str">
            <v>סובסידיה בגין הנחות</v>
          </cell>
          <cell r="C29">
            <v>-65547054</v>
          </cell>
        </row>
        <row r="30">
          <cell r="A30">
            <v>632011000</v>
          </cell>
          <cell r="B30" t="str">
            <v>סובסידיה תפעולית</v>
          </cell>
          <cell r="C30">
            <v>-53943120</v>
          </cell>
        </row>
        <row r="31">
          <cell r="A31">
            <v>632012000</v>
          </cell>
          <cell r="B31" t="str">
            <v>סובסידיה בגין אוטובו</v>
          </cell>
          <cell r="C31">
            <v>-1317627</v>
          </cell>
        </row>
        <row r="32">
          <cell r="A32">
            <v>702010000</v>
          </cell>
          <cell r="B32" t="str">
            <v>משכורת חודשית</v>
          </cell>
          <cell r="C32">
            <v>24621932.670000002</v>
          </cell>
        </row>
        <row r="33">
          <cell r="A33">
            <v>702011000</v>
          </cell>
          <cell r="B33" t="str">
            <v>השלמת תמורה להון</v>
          </cell>
          <cell r="C33">
            <v>1142162.32</v>
          </cell>
        </row>
        <row r="34">
          <cell r="A34">
            <v>702012000</v>
          </cell>
          <cell r="B34" t="str">
            <v>גילום  תמורה להון</v>
          </cell>
          <cell r="C34">
            <v>1126713.99</v>
          </cell>
        </row>
        <row r="35">
          <cell r="A35">
            <v>702020000</v>
          </cell>
          <cell r="B35" t="str">
            <v>שעות נוספות</v>
          </cell>
          <cell r="C35">
            <v>10273656.26</v>
          </cell>
        </row>
        <row r="36">
          <cell r="A36">
            <v>702030000</v>
          </cell>
          <cell r="B36" t="str">
            <v>פרמיה לנהגים</v>
          </cell>
          <cell r="C36">
            <v>5199996.5199999996</v>
          </cell>
        </row>
        <row r="37">
          <cell r="A37">
            <v>702040000</v>
          </cell>
          <cell r="B37" t="str">
            <v>משכורת י"ג</v>
          </cell>
          <cell r="C37">
            <v>1728847.62</v>
          </cell>
        </row>
        <row r="38">
          <cell r="A38">
            <v>702060000</v>
          </cell>
          <cell r="B38" t="str">
            <v>אחזקת רכב</v>
          </cell>
          <cell r="C38">
            <v>366157.52</v>
          </cell>
        </row>
        <row r="39">
          <cell r="A39">
            <v>702080000</v>
          </cell>
          <cell r="B39" t="str">
            <v>הפרשה למשכורת 13</v>
          </cell>
          <cell r="C39">
            <v>-35675</v>
          </cell>
        </row>
        <row r="40">
          <cell r="A40">
            <v>702100000</v>
          </cell>
          <cell r="B40" t="str">
            <v>תשלום טלפון</v>
          </cell>
          <cell r="C40">
            <v>115927.57</v>
          </cell>
        </row>
        <row r="41">
          <cell r="A41">
            <v>702110000</v>
          </cell>
          <cell r="B41" t="str">
            <v>שווי ביטוח מחלות קשו</v>
          </cell>
          <cell r="C41">
            <v>98975</v>
          </cell>
        </row>
        <row r="42">
          <cell r="A42">
            <v>702120000</v>
          </cell>
          <cell r="B42" t="str">
            <v>שווי ביטוח בריאות</v>
          </cell>
          <cell r="C42">
            <v>61020</v>
          </cell>
        </row>
        <row r="43">
          <cell r="A43">
            <v>702160000</v>
          </cell>
          <cell r="B43" t="str">
            <v>.שווי הפרשה לפנסיה</v>
          </cell>
          <cell r="C43">
            <v>1950.96</v>
          </cell>
        </row>
        <row r="44">
          <cell r="A44">
            <v>702200000</v>
          </cell>
          <cell r="B44" t="str">
            <v>יין לחג כולל גילום מ</v>
          </cell>
          <cell r="C44">
            <v>634919.80000000005</v>
          </cell>
        </row>
        <row r="45">
          <cell r="A45">
            <v>702240000</v>
          </cell>
          <cell r="B45" t="str">
            <v>שווי רכב הנהלה</v>
          </cell>
          <cell r="C45">
            <v>587624.97</v>
          </cell>
        </row>
        <row r="46">
          <cell r="A46">
            <v>702250000</v>
          </cell>
          <cell r="B46" t="str">
            <v>גילום טלפון</v>
          </cell>
          <cell r="C46">
            <v>154818.91</v>
          </cell>
        </row>
        <row r="47">
          <cell r="A47">
            <v>702290000</v>
          </cell>
          <cell r="B47" t="str">
            <v>שווי מנקו קופאים</v>
          </cell>
          <cell r="C47">
            <v>67653.8</v>
          </cell>
        </row>
        <row r="48">
          <cell r="A48">
            <v>702300000</v>
          </cell>
          <cell r="B48" t="str">
            <v>זקיפות שווי חברים</v>
          </cell>
          <cell r="C48">
            <v>-3590579.09</v>
          </cell>
        </row>
        <row r="49">
          <cell r="A49">
            <v>702310000</v>
          </cell>
          <cell r="B49" t="str">
            <v>שווי כרטיס נסיעה חופ</v>
          </cell>
          <cell r="C49">
            <v>549806.5</v>
          </cell>
        </row>
        <row r="50">
          <cell r="A50">
            <v>702320000</v>
          </cell>
          <cell r="B50" t="str">
            <v>שווי הבראת חורף</v>
          </cell>
          <cell r="C50">
            <v>483967.67</v>
          </cell>
        </row>
        <row r="51">
          <cell r="A51">
            <v>702330000</v>
          </cell>
          <cell r="B51" t="str">
            <v>שווי ביגוד</v>
          </cell>
          <cell r="C51">
            <v>-1125</v>
          </cell>
        </row>
        <row r="52">
          <cell r="A52">
            <v>702340000</v>
          </cell>
          <cell r="B52" t="str">
            <v>שווי מנקו לגילום</v>
          </cell>
          <cell r="C52">
            <v>440984.07</v>
          </cell>
        </row>
        <row r="53">
          <cell r="A53">
            <v>702350000</v>
          </cell>
          <cell r="B53" t="str">
            <v>שווי מאמץ קיץ חברים</v>
          </cell>
          <cell r="C53">
            <v>572980</v>
          </cell>
        </row>
        <row r="54">
          <cell r="A54">
            <v>702360000</v>
          </cell>
          <cell r="B54" t="str">
            <v>שווי טלפון נייד</v>
          </cell>
          <cell r="C54">
            <v>29897.360000000001</v>
          </cell>
        </row>
        <row r="55">
          <cell r="A55">
            <v>702370000</v>
          </cell>
          <cell r="B55" t="str">
            <v>שווי מאמץ חורף</v>
          </cell>
          <cell r="C55">
            <v>22112.5</v>
          </cell>
        </row>
        <row r="56">
          <cell r="A56">
            <v>702400000</v>
          </cell>
          <cell r="B56" t="str">
            <v>מס בגין פיצויים מחבר</v>
          </cell>
          <cell r="C56">
            <v>266889</v>
          </cell>
        </row>
        <row r="57">
          <cell r="A57">
            <v>703010000</v>
          </cell>
          <cell r="B57" t="str">
            <v>השאלת עובדים לחברה ה</v>
          </cell>
          <cell r="C57">
            <v>-33099.629999999997</v>
          </cell>
        </row>
        <row r="58">
          <cell r="A58">
            <v>703020000</v>
          </cell>
          <cell r="B58" t="str">
            <v>השאלת עובדי חוץ</v>
          </cell>
          <cell r="C58">
            <v>-204675.56</v>
          </cell>
        </row>
        <row r="59">
          <cell r="A59">
            <v>703030000</v>
          </cell>
          <cell r="B59" t="str">
            <v>תגמולי מילואים-חברים</v>
          </cell>
          <cell r="C59">
            <v>-313201</v>
          </cell>
        </row>
        <row r="60">
          <cell r="A60">
            <v>703100000</v>
          </cell>
          <cell r="B60" t="str">
            <v>פנסיית נכות ע"ח דן</v>
          </cell>
          <cell r="C60">
            <v>1281319.81</v>
          </cell>
        </row>
        <row r="61">
          <cell r="A61">
            <v>703110000</v>
          </cell>
          <cell r="B61" t="str">
            <v>יין לחג פנסיונרים ע"</v>
          </cell>
          <cell r="C61">
            <v>1015044.64</v>
          </cell>
        </row>
        <row r="62">
          <cell r="A62">
            <v>703120000</v>
          </cell>
          <cell r="B62" t="str">
            <v>עתון פנסיונרים ע"ח "</v>
          </cell>
          <cell r="C62">
            <v>1758079.73</v>
          </cell>
        </row>
        <row r="63">
          <cell r="A63">
            <v>703130000</v>
          </cell>
          <cell r="B63" t="str">
            <v>שווי הבראת חורף פנס'</v>
          </cell>
          <cell r="C63">
            <v>19258</v>
          </cell>
        </row>
        <row r="64">
          <cell r="A64">
            <v>703150000</v>
          </cell>
          <cell r="B64" t="str">
            <v>קדם פרישה</v>
          </cell>
          <cell r="C64">
            <v>5009392.8499999996</v>
          </cell>
        </row>
        <row r="65">
          <cell r="A65">
            <v>703160000</v>
          </cell>
          <cell r="B65" t="str">
            <v>שווי וגילום הפרשה לפ</v>
          </cell>
          <cell r="C65">
            <v>1085245.96</v>
          </cell>
        </row>
        <row r="66">
          <cell r="A66">
            <v>703200000</v>
          </cell>
          <cell r="B66" t="str">
            <v>טלפון חברים</v>
          </cell>
          <cell r="C66">
            <v>25214.44</v>
          </cell>
        </row>
        <row r="67">
          <cell r="A67">
            <v>703300000</v>
          </cell>
          <cell r="B67" t="str">
            <v>זקיפות שווי פנסיונרי</v>
          </cell>
          <cell r="C67">
            <v>-1514677.1</v>
          </cell>
        </row>
        <row r="68">
          <cell r="A68">
            <v>704010000</v>
          </cell>
          <cell r="B68" t="str">
            <v>משכורת חודשית</v>
          </cell>
          <cell r="C68">
            <v>39159580.210000001</v>
          </cell>
        </row>
        <row r="69">
          <cell r="A69">
            <v>704020000</v>
          </cell>
          <cell r="B69" t="str">
            <v>שעות נוספות</v>
          </cell>
          <cell r="C69">
            <v>20898092.390000001</v>
          </cell>
        </row>
        <row r="70">
          <cell r="A70">
            <v>704030000</v>
          </cell>
          <cell r="B70" t="str">
            <v>פרמיה לנהגים</v>
          </cell>
          <cell r="C70">
            <v>9513590.5999999996</v>
          </cell>
        </row>
        <row r="71">
          <cell r="A71">
            <v>704040000</v>
          </cell>
          <cell r="B71" t="str">
            <v>דמי חג</v>
          </cell>
          <cell r="C71">
            <v>1789446</v>
          </cell>
        </row>
        <row r="72">
          <cell r="A72">
            <v>704060000</v>
          </cell>
          <cell r="B72" t="str">
            <v>אחזקת רכב</v>
          </cell>
          <cell r="C72">
            <v>150510.03</v>
          </cell>
        </row>
        <row r="73">
          <cell r="A73">
            <v>704100000</v>
          </cell>
          <cell r="B73" t="str">
            <v>תשלום טלפון</v>
          </cell>
          <cell r="C73">
            <v>22115.21</v>
          </cell>
        </row>
        <row r="74">
          <cell r="A74">
            <v>704101000</v>
          </cell>
          <cell r="B74" t="str">
            <v>הוצאות שכר מיוחדים</v>
          </cell>
          <cell r="C74">
            <v>2895554.28</v>
          </cell>
        </row>
        <row r="75">
          <cell r="A75">
            <v>704120000</v>
          </cell>
          <cell r="B75" t="str">
            <v>שווי וגילום מס מיוחד</v>
          </cell>
          <cell r="C75">
            <v>-143707.16</v>
          </cell>
        </row>
        <row r="76">
          <cell r="A76">
            <v>704122000</v>
          </cell>
          <cell r="B76" t="str">
            <v>רכב - גילום מס</v>
          </cell>
          <cell r="C76">
            <v>133166.67000000001</v>
          </cell>
        </row>
        <row r="77">
          <cell r="A77">
            <v>704122100</v>
          </cell>
          <cell r="B77" t="str">
            <v>שווי טלפון נייד</v>
          </cell>
          <cell r="C77">
            <v>2595</v>
          </cell>
        </row>
        <row r="78">
          <cell r="A78">
            <v>704123000</v>
          </cell>
          <cell r="B78" t="str">
            <v>ביטוח שיניים - גילום</v>
          </cell>
          <cell r="C78">
            <v>480</v>
          </cell>
        </row>
        <row r="79">
          <cell r="A79">
            <v>704124000</v>
          </cell>
          <cell r="B79" t="str">
            <v>שווי כרטיס נסיעה חופ</v>
          </cell>
          <cell r="C79">
            <v>3138.9</v>
          </cell>
        </row>
        <row r="80">
          <cell r="A80">
            <v>704127000</v>
          </cell>
          <cell r="B80" t="str">
            <v>ש.+גילום י.הו מיוחדי</v>
          </cell>
          <cell r="C80">
            <v>316.07</v>
          </cell>
        </row>
        <row r="81">
          <cell r="A81">
            <v>704128000</v>
          </cell>
          <cell r="B81" t="str">
            <v>שווי+גילום טלפון מיו</v>
          </cell>
          <cell r="C81">
            <v>22442.44</v>
          </cell>
        </row>
        <row r="82">
          <cell r="A82">
            <v>704130000</v>
          </cell>
          <cell r="B82" t="str">
            <v>שווי רכב מעודה</v>
          </cell>
          <cell r="C82">
            <v>5580</v>
          </cell>
        </row>
        <row r="83">
          <cell r="A83">
            <v>704131000</v>
          </cell>
          <cell r="B83" t="str">
            <v>זקיפות שווי מעודה</v>
          </cell>
          <cell r="C83">
            <v>-5580</v>
          </cell>
        </row>
        <row r="84">
          <cell r="A84">
            <v>704200000</v>
          </cell>
          <cell r="B84" t="str">
            <v>יין לחג - גילום מס</v>
          </cell>
          <cell r="C84">
            <v>1037169.66</v>
          </cell>
        </row>
        <row r="85">
          <cell r="A85">
            <v>704230000</v>
          </cell>
          <cell r="B85" t="str">
            <v>מתנת יום הולדת-גילום</v>
          </cell>
          <cell r="C85">
            <v>120</v>
          </cell>
        </row>
        <row r="86">
          <cell r="A86">
            <v>704240000</v>
          </cell>
          <cell r="B86" t="str">
            <v>שווי רכב</v>
          </cell>
          <cell r="C86">
            <v>15974</v>
          </cell>
        </row>
        <row r="87">
          <cell r="A87">
            <v>704250000</v>
          </cell>
          <cell r="B87" t="str">
            <v>גילום טלפון</v>
          </cell>
          <cell r="C87">
            <v>25690.959999999999</v>
          </cell>
        </row>
        <row r="88">
          <cell r="A88">
            <v>704290000</v>
          </cell>
          <cell r="B88" t="str">
            <v>שווי מנקו קופאים</v>
          </cell>
          <cell r="C88">
            <v>14084.35</v>
          </cell>
        </row>
        <row r="89">
          <cell r="A89">
            <v>704300000</v>
          </cell>
          <cell r="B89" t="str">
            <v>זקיפות שווי שכירים</v>
          </cell>
          <cell r="C89">
            <v>-4896546.25</v>
          </cell>
        </row>
        <row r="90">
          <cell r="A90">
            <v>704310000</v>
          </cell>
          <cell r="B90" t="str">
            <v>שווי כרטיס נסיעה חופ</v>
          </cell>
          <cell r="C90">
            <v>954105.5</v>
          </cell>
        </row>
        <row r="91">
          <cell r="A91">
            <v>704320000</v>
          </cell>
          <cell r="B91" t="str">
            <v>שווי הבראת חורף</v>
          </cell>
          <cell r="C91">
            <v>593276.32999999996</v>
          </cell>
        </row>
        <row r="92">
          <cell r="A92">
            <v>704330000</v>
          </cell>
          <cell r="B92" t="str">
            <v>שווי ביגוד</v>
          </cell>
          <cell r="C92">
            <v>-750</v>
          </cell>
        </row>
        <row r="93">
          <cell r="A93">
            <v>704340000</v>
          </cell>
          <cell r="B93" t="str">
            <v>שווי מנקו לגילום</v>
          </cell>
          <cell r="C93">
            <v>1207258.6299999999</v>
          </cell>
        </row>
        <row r="94">
          <cell r="A94">
            <v>704350000</v>
          </cell>
          <cell r="B94" t="str">
            <v>שווי ביטוח שיניים</v>
          </cell>
          <cell r="C94">
            <v>536442.5</v>
          </cell>
        </row>
        <row r="95">
          <cell r="A95">
            <v>704360000</v>
          </cell>
          <cell r="B95" t="str">
            <v>שווי מאמץ קיץ - שכיר</v>
          </cell>
          <cell r="C95">
            <v>878669</v>
          </cell>
        </row>
        <row r="96">
          <cell r="A96">
            <v>704370000</v>
          </cell>
          <cell r="B96" t="str">
            <v>שווי טלפון נייד</v>
          </cell>
          <cell r="C96">
            <v>5442</v>
          </cell>
        </row>
        <row r="97">
          <cell r="A97">
            <v>704390000</v>
          </cell>
          <cell r="B97" t="str">
            <v>שווי מאמץ חורף-שכירי</v>
          </cell>
          <cell r="C97">
            <v>46400</v>
          </cell>
        </row>
        <row r="98">
          <cell r="A98">
            <v>705010000</v>
          </cell>
          <cell r="B98" t="str">
            <v>השאלת עובדים לחברה ה</v>
          </cell>
          <cell r="C98">
            <v>-81698</v>
          </cell>
        </row>
        <row r="99">
          <cell r="A99">
            <v>705011000</v>
          </cell>
          <cell r="B99" t="str">
            <v>השאלת עובדים מיוניטד</v>
          </cell>
          <cell r="C99">
            <v>127730</v>
          </cell>
        </row>
        <row r="100">
          <cell r="A100">
            <v>705030000</v>
          </cell>
          <cell r="B100" t="str">
            <v>תגמולי מילואים-שכירי</v>
          </cell>
          <cell r="C100">
            <v>-379765</v>
          </cell>
        </row>
        <row r="101">
          <cell r="A101">
            <v>712100000</v>
          </cell>
          <cell r="B101" t="str">
            <v>הפרשות לקרן  הגמלאות</v>
          </cell>
          <cell r="C101">
            <v>6364233.0099999998</v>
          </cell>
        </row>
        <row r="102">
          <cell r="A102">
            <v>712110000</v>
          </cell>
          <cell r="B102" t="str">
            <v>פיצויי פרישה</v>
          </cell>
          <cell r="C102">
            <v>87330.69</v>
          </cell>
        </row>
        <row r="103">
          <cell r="A103">
            <v>712140000</v>
          </cell>
          <cell r="B103" t="str">
            <v>הפרשה לפיצויים</v>
          </cell>
          <cell r="C103">
            <v>6840890.1799999997</v>
          </cell>
        </row>
        <row r="104">
          <cell r="A104">
            <v>712200000</v>
          </cell>
          <cell r="B104" t="str">
            <v>ביטוח לאומי</v>
          </cell>
          <cell r="C104">
            <v>3036470.99</v>
          </cell>
        </row>
        <row r="105">
          <cell r="A105">
            <v>712300000</v>
          </cell>
          <cell r="B105" t="str">
            <v>קרן השתלמות חברים</v>
          </cell>
          <cell r="C105">
            <v>2328834</v>
          </cell>
        </row>
        <row r="106">
          <cell r="A106">
            <v>712400000</v>
          </cell>
          <cell r="B106" t="str">
            <v>הבראה חברים</v>
          </cell>
          <cell r="C106">
            <v>2293980</v>
          </cell>
        </row>
        <row r="107">
          <cell r="A107">
            <v>712500000</v>
          </cell>
          <cell r="B107" t="str">
            <v>ביטוח שיניים-גילום מ</v>
          </cell>
          <cell r="C107">
            <v>419982.4</v>
          </cell>
        </row>
        <row r="108">
          <cell r="A108">
            <v>712510000</v>
          </cell>
          <cell r="B108" t="str">
            <v>ביטוח שיניים</v>
          </cell>
          <cell r="C108">
            <v>428004.91</v>
          </cell>
        </row>
        <row r="109">
          <cell r="A109">
            <v>712600000</v>
          </cell>
          <cell r="B109" t="str">
            <v>גילום ריבית לחברים</v>
          </cell>
          <cell r="C109">
            <v>1145325</v>
          </cell>
        </row>
        <row r="110">
          <cell r="A110">
            <v>712700000</v>
          </cell>
          <cell r="B110" t="str">
            <v>הפרשה לחופש וימי מחל</v>
          </cell>
          <cell r="C110">
            <v>2395972</v>
          </cell>
        </row>
        <row r="111">
          <cell r="A111">
            <v>712800000</v>
          </cell>
          <cell r="B111" t="str">
            <v>הפרשה להבראה חברים</v>
          </cell>
          <cell r="C111">
            <v>-513584</v>
          </cell>
        </row>
        <row r="112">
          <cell r="A112">
            <v>712900000</v>
          </cell>
          <cell r="B112" t="str">
            <v>הפרשה לפנסיה מוקדמת</v>
          </cell>
          <cell r="C112">
            <v>-4119096</v>
          </cell>
        </row>
        <row r="113">
          <cell r="A113">
            <v>712910000</v>
          </cell>
          <cell r="B113" t="str">
            <v>הפרשה להסכם ק. גמלאו</v>
          </cell>
          <cell r="C113">
            <v>6316324</v>
          </cell>
        </row>
        <row r="114">
          <cell r="A114">
            <v>713010000</v>
          </cell>
          <cell r="B114" t="str">
            <v>הבראה פנסיונרים עד ג</v>
          </cell>
          <cell r="C114">
            <v>1498853.25</v>
          </cell>
        </row>
        <row r="115">
          <cell r="A115">
            <v>713020000</v>
          </cell>
          <cell r="B115" t="str">
            <v>ביטוח לאומי פנסיונרי</v>
          </cell>
          <cell r="C115">
            <v>275208.17</v>
          </cell>
        </row>
        <row r="116">
          <cell r="A116">
            <v>713040000</v>
          </cell>
          <cell r="B116" t="str">
            <v>פנסיה לאלמנות חברים</v>
          </cell>
          <cell r="C116">
            <v>122110.19</v>
          </cell>
        </row>
        <row r="117">
          <cell r="A117">
            <v>714100000</v>
          </cell>
          <cell r="B117" t="str">
            <v>הפרשות לקופות תגמולי</v>
          </cell>
          <cell r="C117">
            <v>3711018.23</v>
          </cell>
        </row>
        <row r="118">
          <cell r="A118">
            <v>714110000</v>
          </cell>
          <cell r="B118" t="str">
            <v>פיצויים</v>
          </cell>
          <cell r="C118">
            <v>3505305</v>
          </cell>
        </row>
        <row r="119">
          <cell r="A119">
            <v>714130000</v>
          </cell>
          <cell r="B119" t="str">
            <v>פנסיה תקציבית שכירים</v>
          </cell>
          <cell r="C119">
            <v>181534.6</v>
          </cell>
        </row>
        <row r="120">
          <cell r="A120">
            <v>714140000</v>
          </cell>
          <cell r="B120" t="str">
            <v>הפרשה להבראה שכירים</v>
          </cell>
          <cell r="C120">
            <v>1041692</v>
          </cell>
        </row>
        <row r="121">
          <cell r="A121">
            <v>714200000</v>
          </cell>
          <cell r="B121" t="str">
            <v>בטוח לאומי</v>
          </cell>
          <cell r="C121">
            <v>4678727.16</v>
          </cell>
        </row>
        <row r="122">
          <cell r="A122">
            <v>714300000</v>
          </cell>
          <cell r="B122" t="str">
            <v>קרן השתלמות</v>
          </cell>
          <cell r="C122">
            <v>2212785.9900000002</v>
          </cell>
        </row>
        <row r="123">
          <cell r="A123">
            <v>714400000</v>
          </cell>
          <cell r="B123" t="str">
            <v>הבראה שכירים</v>
          </cell>
          <cell r="C123">
            <v>1277719.68</v>
          </cell>
        </row>
        <row r="124">
          <cell r="A124">
            <v>714700000</v>
          </cell>
          <cell r="B124" t="str">
            <v>הפרשה לחופש וימי מחל</v>
          </cell>
          <cell r="C124">
            <v>916686</v>
          </cell>
        </row>
        <row r="125">
          <cell r="A125">
            <v>714800000</v>
          </cell>
          <cell r="B125" t="str">
            <v>ביטוח שיניים שכירים</v>
          </cell>
          <cell r="C125">
            <v>536442.5</v>
          </cell>
        </row>
        <row r="126">
          <cell r="A126">
            <v>720100000</v>
          </cell>
          <cell r="B126" t="str">
            <v>סולר בצובר</v>
          </cell>
          <cell r="C126">
            <v>37850902.399999999</v>
          </cell>
        </row>
        <row r="127">
          <cell r="A127">
            <v>720110000</v>
          </cell>
          <cell r="B127" t="str">
            <v>סולר בדרכים</v>
          </cell>
          <cell r="C127">
            <v>457321.67</v>
          </cell>
        </row>
        <row r="128">
          <cell r="A128">
            <v>720120000</v>
          </cell>
          <cell r="B128" t="str">
            <v>בנזין</v>
          </cell>
          <cell r="C128">
            <v>327848.98</v>
          </cell>
        </row>
        <row r="129">
          <cell r="A129">
            <v>720200000</v>
          </cell>
          <cell r="B129" t="str">
            <v>שמנים</v>
          </cell>
          <cell r="C129">
            <v>727635.33</v>
          </cell>
        </row>
        <row r="130">
          <cell r="A130">
            <v>720300000</v>
          </cell>
          <cell r="B130" t="str">
            <v>מים מטופלים</v>
          </cell>
          <cell r="C130">
            <v>148529.49</v>
          </cell>
        </row>
        <row r="131">
          <cell r="A131">
            <v>720400000</v>
          </cell>
          <cell r="B131" t="str">
            <v>הכנסות דלק יונייטד ט</v>
          </cell>
          <cell r="C131">
            <v>-1126845.3700000001</v>
          </cell>
        </row>
        <row r="132">
          <cell r="A132">
            <v>720500000</v>
          </cell>
          <cell r="B132" t="str">
            <v>הכנסות דלק - ד.ר.ת(א</v>
          </cell>
          <cell r="C132">
            <v>-649293.69999999995</v>
          </cell>
        </row>
        <row r="133">
          <cell r="A133">
            <v>722101000</v>
          </cell>
          <cell r="B133" t="str">
            <v>חלקי חילוף חו"ל-מאן</v>
          </cell>
          <cell r="C133">
            <v>4790676.53</v>
          </cell>
        </row>
        <row r="134">
          <cell r="A134">
            <v>722102000</v>
          </cell>
          <cell r="B134" t="str">
            <v>חלקי חילוף חו"ל -אחר</v>
          </cell>
          <cell r="C134">
            <v>2151044.37</v>
          </cell>
        </row>
        <row r="135">
          <cell r="A135">
            <v>722103000</v>
          </cell>
          <cell r="B135" t="str">
            <v>החזרי תביעות חו"ל</v>
          </cell>
          <cell r="C135">
            <v>-1378609.7</v>
          </cell>
        </row>
        <row r="136">
          <cell r="A136">
            <v>722104000</v>
          </cell>
          <cell r="B136" t="str">
            <v>חלקי חילוף בארץ</v>
          </cell>
          <cell r="C136">
            <v>4124963.7</v>
          </cell>
        </row>
        <row r="137">
          <cell r="A137">
            <v>722105000</v>
          </cell>
          <cell r="B137" t="str">
            <v>שמשות לחלונות</v>
          </cell>
          <cell r="C137">
            <v>113761.71</v>
          </cell>
        </row>
        <row r="138">
          <cell r="A138">
            <v>722107000</v>
          </cell>
          <cell r="B138" t="str">
            <v>מצברים וחומצה</v>
          </cell>
          <cell r="C138">
            <v>236531.53</v>
          </cell>
        </row>
        <row r="139">
          <cell r="A139">
            <v>722110000</v>
          </cell>
          <cell r="B139" t="str">
            <v>שינוי במלאי חלקי חיל</v>
          </cell>
          <cell r="C139">
            <v>-13295</v>
          </cell>
        </row>
        <row r="140">
          <cell r="A140">
            <v>722202000</v>
          </cell>
          <cell r="B140" t="str">
            <v>צמיגים חדשים - ארץ</v>
          </cell>
          <cell r="C140">
            <v>1310067.82</v>
          </cell>
        </row>
        <row r="141">
          <cell r="A141">
            <v>722204000</v>
          </cell>
          <cell r="B141" t="str">
            <v>חידוש צמיגים</v>
          </cell>
          <cell r="C141">
            <v>164521.72</v>
          </cell>
        </row>
        <row r="142">
          <cell r="A142">
            <v>722301000</v>
          </cell>
          <cell r="B142" t="str">
            <v>עבודות ותיקוני ח.-חש</v>
          </cell>
          <cell r="C142">
            <v>132545.56</v>
          </cell>
        </row>
        <row r="143">
          <cell r="A143">
            <v>722301100</v>
          </cell>
          <cell r="B143" t="str">
            <v>עבודות ות. חוץ-מכונא</v>
          </cell>
          <cell r="C143">
            <v>269695.58</v>
          </cell>
        </row>
        <row r="144">
          <cell r="A144">
            <v>722301200</v>
          </cell>
          <cell r="B144" t="str">
            <v>עבודות ות. חוץ-מנועי</v>
          </cell>
          <cell r="C144">
            <v>142422.93</v>
          </cell>
        </row>
        <row r="145">
          <cell r="A145">
            <v>722301300</v>
          </cell>
          <cell r="B145" t="str">
            <v>עבודות ות. חוץ-גירים</v>
          </cell>
          <cell r="C145">
            <v>23000</v>
          </cell>
        </row>
        <row r="146">
          <cell r="A146">
            <v>722301400</v>
          </cell>
          <cell r="B146" t="str">
            <v>עבודות ות. חוץ-מסנני</v>
          </cell>
          <cell r="C146">
            <v>150412</v>
          </cell>
        </row>
        <row r="147">
          <cell r="A147">
            <v>722301500</v>
          </cell>
          <cell r="B147" t="str">
            <v>עבודות ות. חוץ-מזוג</v>
          </cell>
          <cell r="C147">
            <v>2329.7399999999998</v>
          </cell>
        </row>
        <row r="148">
          <cell r="A148">
            <v>722301600</v>
          </cell>
          <cell r="B148" t="str">
            <v>עבודות ות. חוץ-משאבו</v>
          </cell>
          <cell r="C148">
            <v>19850.86</v>
          </cell>
        </row>
        <row r="149">
          <cell r="A149">
            <v>722302000</v>
          </cell>
          <cell r="B149" t="str">
            <v>תיקוני חוץ לתאונות</v>
          </cell>
          <cell r="C149">
            <v>329632.71000000002</v>
          </cell>
        </row>
        <row r="150">
          <cell r="A150">
            <v>722302200</v>
          </cell>
          <cell r="B150" t="str">
            <v>השתתפות עצמית נהגים</v>
          </cell>
          <cell r="C150">
            <v>-173950.3</v>
          </cell>
        </row>
        <row r="151">
          <cell r="A151">
            <v>722303000</v>
          </cell>
          <cell r="B151" t="str">
            <v>שיפוץ חוץ למרכבים</v>
          </cell>
          <cell r="C151">
            <v>288150.02</v>
          </cell>
        </row>
        <row r="152">
          <cell r="A152">
            <v>724101000</v>
          </cell>
          <cell r="B152" t="str">
            <v>בגדי עבודה</v>
          </cell>
          <cell r="C152">
            <v>118588.96</v>
          </cell>
        </row>
        <row r="153">
          <cell r="A153">
            <v>724201000</v>
          </cell>
          <cell r="B153" t="str">
            <v>נקיון ע" קבלני משנה</v>
          </cell>
          <cell r="C153">
            <v>5306829.71</v>
          </cell>
        </row>
        <row r="154">
          <cell r="A154">
            <v>724202000</v>
          </cell>
          <cell r="B154" t="str">
            <v>חמרי ניקוי</v>
          </cell>
          <cell r="C154">
            <v>143938.94</v>
          </cell>
        </row>
        <row r="155">
          <cell r="A155">
            <v>724203000</v>
          </cell>
          <cell r="B155" t="str">
            <v>כלי עבודה</v>
          </cell>
          <cell r="C155">
            <v>155654.54999999999</v>
          </cell>
        </row>
        <row r="156">
          <cell r="A156">
            <v>724205100</v>
          </cell>
          <cell r="B156" t="str">
            <v>חומרי בינוי וחשמל תו</v>
          </cell>
          <cell r="C156">
            <v>17158.27</v>
          </cell>
        </row>
        <row r="157">
          <cell r="A157">
            <v>724206000</v>
          </cell>
          <cell r="B157" t="str">
            <v>אחזקת ציוד</v>
          </cell>
          <cell r="C157">
            <v>41412</v>
          </cell>
        </row>
        <row r="158">
          <cell r="A158">
            <v>724301000</v>
          </cell>
          <cell r="B158" t="str">
            <v>כיבודים אגף תו"פ</v>
          </cell>
          <cell r="C158">
            <v>2204606.92</v>
          </cell>
        </row>
        <row r="159">
          <cell r="A159">
            <v>724301100</v>
          </cell>
          <cell r="B159" t="str">
            <v>כיבודים א.תו"פ-חמרים</v>
          </cell>
          <cell r="C159">
            <v>30301.65</v>
          </cell>
        </row>
        <row r="160">
          <cell r="A160">
            <v>724302000</v>
          </cell>
          <cell r="B160" t="str">
            <v>הכנסות ממכירת תלושים</v>
          </cell>
          <cell r="C160">
            <v>-695329</v>
          </cell>
        </row>
        <row r="161">
          <cell r="A161">
            <v>726101000</v>
          </cell>
          <cell r="B161" t="str">
            <v>ביטוח אוטובוסים חובה</v>
          </cell>
          <cell r="C161">
            <v>12326115</v>
          </cell>
        </row>
        <row r="162">
          <cell r="A162">
            <v>726201000</v>
          </cell>
          <cell r="B162" t="str">
            <v>תשלומים בגין נזקים ו</v>
          </cell>
          <cell r="C162">
            <v>2754562.83</v>
          </cell>
        </row>
        <row r="163">
          <cell r="A163">
            <v>726203000</v>
          </cell>
          <cell r="B163" t="str">
            <v>תקבולים מחברות ביטוח</v>
          </cell>
          <cell r="C163">
            <v>-222789.1</v>
          </cell>
        </row>
        <row r="164">
          <cell r="A164">
            <v>732101000</v>
          </cell>
          <cell r="B164" t="str">
            <v>שכירות תמח"ת</v>
          </cell>
          <cell r="C164">
            <v>7711291</v>
          </cell>
        </row>
        <row r="165">
          <cell r="A165">
            <v>732102000</v>
          </cell>
          <cell r="B165" t="str">
            <v>אחזקת תחנות ומוסכים</v>
          </cell>
          <cell r="C165">
            <v>342103.07</v>
          </cell>
        </row>
        <row r="166">
          <cell r="A166">
            <v>732103000</v>
          </cell>
          <cell r="B166" t="str">
            <v>ארנונה,מים ומיסי תנו</v>
          </cell>
          <cell r="C166">
            <v>4466030.26</v>
          </cell>
        </row>
        <row r="167">
          <cell r="A167">
            <v>732105000</v>
          </cell>
          <cell r="B167" t="str">
            <v>שרות מכשירי קשר</v>
          </cell>
          <cell r="C167">
            <v>231472.52</v>
          </cell>
        </row>
        <row r="168">
          <cell r="A168">
            <v>732105100</v>
          </cell>
          <cell r="B168" t="str">
            <v>תקשורת -חמרים מתכלים</v>
          </cell>
          <cell r="C168">
            <v>66.97</v>
          </cell>
        </row>
        <row r="169">
          <cell r="A169">
            <v>732106000</v>
          </cell>
          <cell r="B169" t="str">
            <v>שכירות ואחזקת מסופי</v>
          </cell>
          <cell r="C169">
            <v>941455.99</v>
          </cell>
        </row>
        <row r="170">
          <cell r="A170">
            <v>732201000</v>
          </cell>
          <cell r="B170" t="str">
            <v>הסעות חברים ע"י אויס</v>
          </cell>
          <cell r="C170">
            <v>4893415</v>
          </cell>
        </row>
        <row r="171">
          <cell r="A171">
            <v>732202000</v>
          </cell>
          <cell r="B171" t="str">
            <v>השכרת רכב מאויס</v>
          </cell>
          <cell r="C171">
            <v>574289.21</v>
          </cell>
        </row>
        <row r="172">
          <cell r="A172">
            <v>732203000</v>
          </cell>
          <cell r="B172" t="str">
            <v>הוצאות חניה</v>
          </cell>
          <cell r="C172">
            <v>99934.64</v>
          </cell>
        </row>
        <row r="173">
          <cell r="A173">
            <v>732300000</v>
          </cell>
          <cell r="B173" t="str">
            <v>ימי עיון</v>
          </cell>
          <cell r="C173">
            <v>1696.58</v>
          </cell>
        </row>
        <row r="174">
          <cell r="A174">
            <v>732301000</v>
          </cell>
          <cell r="B174" t="str">
            <v>מאמץ קייץ(השת. מקצו)</v>
          </cell>
          <cell r="C174">
            <v>1143025.3600000001</v>
          </cell>
        </row>
        <row r="175">
          <cell r="A175">
            <v>732302000</v>
          </cell>
          <cell r="B175" t="str">
            <v>ספרות  מקצועית</v>
          </cell>
          <cell r="C175">
            <v>43885.91</v>
          </cell>
        </row>
        <row r="176">
          <cell r="A176">
            <v>732303000</v>
          </cell>
          <cell r="B176" t="str">
            <v>הדרכה</v>
          </cell>
          <cell r="C176">
            <v>267204.74</v>
          </cell>
        </row>
        <row r="177">
          <cell r="A177">
            <v>732304000</v>
          </cell>
          <cell r="B177" t="str">
            <v>הכנסות והדרכה</v>
          </cell>
          <cell r="C177">
            <v>-216324.44</v>
          </cell>
        </row>
        <row r="178">
          <cell r="A178">
            <v>732305000</v>
          </cell>
          <cell r="B178" t="str">
            <v>מאמץ חורף</v>
          </cell>
          <cell r="C178">
            <v>27550</v>
          </cell>
        </row>
        <row r="179">
          <cell r="A179">
            <v>732401000</v>
          </cell>
          <cell r="B179" t="str">
            <v>עובדי חברות כ"א-סוקר</v>
          </cell>
          <cell r="C179">
            <v>261746.26</v>
          </cell>
        </row>
        <row r="180">
          <cell r="A180">
            <v>732405000</v>
          </cell>
          <cell r="B180" t="str">
            <v>אבטחת תחבורה ציבורית</v>
          </cell>
          <cell r="C180">
            <v>3614038.9</v>
          </cell>
        </row>
        <row r="181">
          <cell r="A181">
            <v>732501000</v>
          </cell>
          <cell r="B181" t="str">
            <v>רשיונות לאוטובוסים</v>
          </cell>
          <cell r="C181">
            <v>704872.88</v>
          </cell>
        </row>
        <row r="182">
          <cell r="A182">
            <v>732503000</v>
          </cell>
          <cell r="B182" t="str">
            <v>רשיונות לנהגים</v>
          </cell>
          <cell r="C182">
            <v>20036.009999999998</v>
          </cell>
        </row>
        <row r="183">
          <cell r="A183">
            <v>732601000</v>
          </cell>
          <cell r="B183" t="str">
            <v>הדפסת כרטיסי נסיעה</v>
          </cell>
          <cell r="C183">
            <v>864799.02</v>
          </cell>
        </row>
        <row r="184">
          <cell r="A184">
            <v>732603000</v>
          </cell>
          <cell r="B184" t="str">
            <v>קנסות מח.ביטוח</v>
          </cell>
          <cell r="C184">
            <v>20566.57</v>
          </cell>
        </row>
        <row r="185">
          <cell r="A185">
            <v>732701000</v>
          </cell>
          <cell r="B185" t="str">
            <v>פחת אוטובוסים</v>
          </cell>
          <cell r="C185">
            <v>264435.43</v>
          </cell>
        </row>
        <row r="186">
          <cell r="A186">
            <v>742101000</v>
          </cell>
          <cell r="B186" t="str">
            <v>מים</v>
          </cell>
          <cell r="C186">
            <v>5126.3100000000004</v>
          </cell>
        </row>
        <row r="187">
          <cell r="A187">
            <v>742102000</v>
          </cell>
          <cell r="B187" t="str">
            <v>חשמל</v>
          </cell>
          <cell r="C187">
            <v>812957.06</v>
          </cell>
        </row>
        <row r="188">
          <cell r="A188">
            <v>742103000</v>
          </cell>
          <cell r="B188" t="str">
            <v>טלפון</v>
          </cell>
          <cell r="C188">
            <v>639284.16</v>
          </cell>
        </row>
        <row r="189">
          <cell r="A189">
            <v>742104000</v>
          </cell>
          <cell r="B189" t="str">
            <v>שכירות משרדים</v>
          </cell>
          <cell r="C189">
            <v>593369.09</v>
          </cell>
        </row>
        <row r="190">
          <cell r="A190">
            <v>742105000</v>
          </cell>
          <cell r="B190" t="str">
            <v>שכירות משרדים חב' בנ</v>
          </cell>
          <cell r="C190">
            <v>32750</v>
          </cell>
        </row>
        <row r="191">
          <cell r="A191">
            <v>742106000</v>
          </cell>
          <cell r="B191" t="str">
            <v>שמירה ובטחון</v>
          </cell>
          <cell r="C191">
            <v>2483788.37</v>
          </cell>
        </row>
        <row r="192">
          <cell r="A192">
            <v>742107000</v>
          </cell>
          <cell r="B192" t="str">
            <v>כ"א מ.אנוש-כלליים+נק</v>
          </cell>
          <cell r="C192">
            <v>169659.47</v>
          </cell>
        </row>
        <row r="193">
          <cell r="A193">
            <v>742108000</v>
          </cell>
          <cell r="B193" t="str">
            <v>רשיונות שונים</v>
          </cell>
          <cell r="C193">
            <v>33913.370000000003</v>
          </cell>
        </row>
        <row r="194">
          <cell r="A194">
            <v>742109000</v>
          </cell>
          <cell r="B194" t="str">
            <v>העברת כספים ומיגון ק</v>
          </cell>
          <cell r="C194">
            <v>239990.58</v>
          </cell>
        </row>
        <row r="195">
          <cell r="A195">
            <v>742111000</v>
          </cell>
          <cell r="B195" t="str">
            <v>הוצ' פלאפון</v>
          </cell>
          <cell r="C195">
            <v>414519.85</v>
          </cell>
        </row>
        <row r="196">
          <cell r="A196">
            <v>742112000</v>
          </cell>
          <cell r="B196" t="str">
            <v>חניה הדר דפנה</v>
          </cell>
          <cell r="C196">
            <v>141125.24</v>
          </cell>
        </row>
        <row r="197">
          <cell r="A197">
            <v>742121000</v>
          </cell>
          <cell r="B197" t="str">
            <v>ביטוח כללי</v>
          </cell>
          <cell r="C197">
            <v>1119439</v>
          </cell>
        </row>
        <row r="198">
          <cell r="A198">
            <v>742125000</v>
          </cell>
          <cell r="B198" t="str">
            <v>ביטוח מחלות קשות</v>
          </cell>
          <cell r="C198">
            <v>155080</v>
          </cell>
        </row>
        <row r="199">
          <cell r="A199">
            <v>742126000</v>
          </cell>
          <cell r="B199" t="str">
            <v>ביטוחים שונים</v>
          </cell>
          <cell r="C199">
            <v>26958</v>
          </cell>
        </row>
        <row r="200">
          <cell r="A200">
            <v>742201000</v>
          </cell>
          <cell r="B200" t="str">
            <v>שכר רואי חשבון</v>
          </cell>
          <cell r="C200">
            <v>191070.96</v>
          </cell>
        </row>
        <row r="201">
          <cell r="A201">
            <v>742203000</v>
          </cell>
          <cell r="B201" t="str">
            <v>משפטיות</v>
          </cell>
          <cell r="C201">
            <v>994783.76</v>
          </cell>
        </row>
        <row r="202">
          <cell r="A202">
            <v>742204000</v>
          </cell>
          <cell r="B202" t="str">
            <v>יועצים</v>
          </cell>
          <cell r="C202">
            <v>2716942.33</v>
          </cell>
        </row>
        <row r="203">
          <cell r="A203">
            <v>742205000</v>
          </cell>
          <cell r="B203" t="str">
            <v>תמחיר</v>
          </cell>
          <cell r="C203">
            <v>35067</v>
          </cell>
        </row>
        <row r="204">
          <cell r="A204">
            <v>742206000</v>
          </cell>
          <cell r="B204" t="str">
            <v>כח אדם מבקרים-תנועה</v>
          </cell>
          <cell r="C204">
            <v>520837.7</v>
          </cell>
        </row>
        <row r="205">
          <cell r="A205">
            <v>742207000</v>
          </cell>
          <cell r="B205" t="str">
            <v>שכר דח"צ</v>
          </cell>
          <cell r="C205">
            <v>200900.63</v>
          </cell>
        </row>
        <row r="206">
          <cell r="A206">
            <v>742301000</v>
          </cell>
          <cell r="B206" t="str">
            <v>שיווק</v>
          </cell>
          <cell r="C206">
            <v>524522.17000000004</v>
          </cell>
        </row>
        <row r="207">
          <cell r="A207">
            <v>742303000</v>
          </cell>
          <cell r="B207" t="str">
            <v>פרסום מודעות עתון</v>
          </cell>
          <cell r="C207">
            <v>79977.16</v>
          </cell>
        </row>
        <row r="208">
          <cell r="A208">
            <v>742304000</v>
          </cell>
          <cell r="B208" t="str">
            <v>פרסום-דפוס-עבודות חו</v>
          </cell>
          <cell r="C208">
            <v>139512.95999999999</v>
          </cell>
        </row>
        <row r="209">
          <cell r="A209">
            <v>742304100</v>
          </cell>
          <cell r="B209" t="str">
            <v>פרסום-דפוס-חמרים ואח</v>
          </cell>
          <cell r="C209">
            <v>28809.9</v>
          </cell>
        </row>
        <row r="210">
          <cell r="A210">
            <v>742305000</v>
          </cell>
          <cell r="B210" t="str">
            <v>פרסום</v>
          </cell>
          <cell r="C210">
            <v>14306.65</v>
          </cell>
        </row>
        <row r="211">
          <cell r="A211">
            <v>742306000</v>
          </cell>
          <cell r="B211" t="str">
            <v>כ"א-מוקדניות מודיעין</v>
          </cell>
          <cell r="C211">
            <v>420692.8</v>
          </cell>
        </row>
        <row r="212">
          <cell r="A212">
            <v>742401000</v>
          </cell>
          <cell r="B212" t="str">
            <v>מסיבות</v>
          </cell>
          <cell r="C212">
            <v>5150</v>
          </cell>
        </row>
        <row r="213">
          <cell r="A213">
            <v>742402000</v>
          </cell>
          <cell r="B213" t="str">
            <v>ארועים</v>
          </cell>
          <cell r="C213">
            <v>1700</v>
          </cell>
        </row>
        <row r="214">
          <cell r="A214">
            <v>742404000</v>
          </cell>
          <cell r="B214" t="str">
            <v>תרבות</v>
          </cell>
          <cell r="C214">
            <v>18582.5</v>
          </cell>
        </row>
        <row r="215">
          <cell r="A215">
            <v>742405000</v>
          </cell>
          <cell r="B215" t="str">
            <v>ספורט</v>
          </cell>
          <cell r="C215">
            <v>108606</v>
          </cell>
        </row>
        <row r="216">
          <cell r="A216">
            <v>742406000</v>
          </cell>
          <cell r="B216" t="str">
            <v>בריאות</v>
          </cell>
          <cell r="C216">
            <v>185158.17</v>
          </cell>
        </row>
        <row r="217">
          <cell r="A217">
            <v>742407000</v>
          </cell>
          <cell r="B217" t="str">
            <v>קיטנה</v>
          </cell>
          <cell r="C217">
            <v>201775</v>
          </cell>
        </row>
        <row r="218">
          <cell r="A218">
            <v>742423000</v>
          </cell>
          <cell r="B218" t="str">
            <v>הלבשה-ביגוד קיץ (שוו</v>
          </cell>
          <cell r="C218">
            <v>12050.59</v>
          </cell>
        </row>
        <row r="219">
          <cell r="A219">
            <v>742424000</v>
          </cell>
          <cell r="B219" t="str">
            <v>הבראת חורף</v>
          </cell>
          <cell r="C219">
            <v>948662.4</v>
          </cell>
        </row>
        <row r="220">
          <cell r="A220">
            <v>742425000</v>
          </cell>
          <cell r="B220" t="str">
            <v>מתנות שכירים</v>
          </cell>
          <cell r="C220">
            <v>11850</v>
          </cell>
        </row>
        <row r="221">
          <cell r="A221">
            <v>742426000</v>
          </cell>
          <cell r="B221" t="str">
            <v>מתנות לחברים</v>
          </cell>
          <cell r="C221">
            <v>12750</v>
          </cell>
        </row>
        <row r="222">
          <cell r="A222">
            <v>742427000</v>
          </cell>
          <cell r="B222" t="str">
            <v>מתנות</v>
          </cell>
          <cell r="C222">
            <v>266314.5</v>
          </cell>
        </row>
        <row r="223">
          <cell r="A223">
            <v>742428000</v>
          </cell>
          <cell r="B223" t="str">
            <v>יין לחג-הוצאה</v>
          </cell>
          <cell r="C223">
            <v>1923811.6</v>
          </cell>
        </row>
        <row r="224">
          <cell r="A224">
            <v>742501000</v>
          </cell>
          <cell r="B224" t="str">
            <v>נסיעות לחו"ל כרטיסי</v>
          </cell>
          <cell r="C224">
            <v>23943.61</v>
          </cell>
        </row>
        <row r="225">
          <cell r="A225">
            <v>742502000</v>
          </cell>
          <cell r="B225" t="str">
            <v>נסיעות לחו"ל בית מלו</v>
          </cell>
          <cell r="C225">
            <v>4100</v>
          </cell>
        </row>
        <row r="226">
          <cell r="A226">
            <v>742503000</v>
          </cell>
          <cell r="B226" t="str">
            <v>נסיעות לחו"ל-אשל</v>
          </cell>
          <cell r="C226">
            <v>27173.7</v>
          </cell>
        </row>
        <row r="227">
          <cell r="A227">
            <v>742504000</v>
          </cell>
          <cell r="B227" t="str">
            <v>נסיעות לחו"ל-אחר</v>
          </cell>
          <cell r="C227">
            <v>116.45</v>
          </cell>
        </row>
        <row r="228">
          <cell r="A228">
            <v>742510000</v>
          </cell>
          <cell r="B228" t="str">
            <v>נסיעות וחניה</v>
          </cell>
          <cell r="C228">
            <v>23853.79</v>
          </cell>
        </row>
        <row r="229">
          <cell r="A229">
            <v>742520000</v>
          </cell>
          <cell r="B229" t="str">
            <v>נסיעות חופשיות עובדי</v>
          </cell>
          <cell r="C229">
            <v>335192.15000000002</v>
          </cell>
        </row>
        <row r="230">
          <cell r="A230">
            <v>742531000</v>
          </cell>
          <cell r="B230" t="str">
            <v>הוצאות רכב פרטי</v>
          </cell>
          <cell r="C230">
            <v>167717.88</v>
          </cell>
        </row>
        <row r="231">
          <cell r="A231">
            <v>742532000</v>
          </cell>
          <cell r="B231" t="str">
            <v>הוצ' שכירות רכב פרטי</v>
          </cell>
          <cell r="C231">
            <v>808733.94</v>
          </cell>
        </row>
        <row r="232">
          <cell r="A232">
            <v>742601000</v>
          </cell>
          <cell r="B232" t="str">
            <v>צרכי משרד</v>
          </cell>
          <cell r="C232">
            <v>88880.04</v>
          </cell>
        </row>
        <row r="233">
          <cell r="A233">
            <v>742602000</v>
          </cell>
          <cell r="B233" t="str">
            <v>דאר</v>
          </cell>
          <cell r="C233">
            <v>150307.70000000001</v>
          </cell>
        </row>
        <row r="234">
          <cell r="A234">
            <v>742603000</v>
          </cell>
          <cell r="B234" t="str">
            <v>שרותי מחשב-אחזקת תכנ</v>
          </cell>
          <cell r="C234">
            <v>431159.72</v>
          </cell>
        </row>
        <row r="235">
          <cell r="A235">
            <v>742603100</v>
          </cell>
          <cell r="B235" t="str">
            <v>שרותי מחשב - אחזקת ח</v>
          </cell>
          <cell r="C235">
            <v>93537.5</v>
          </cell>
        </row>
        <row r="236">
          <cell r="A236">
            <v>742603200</v>
          </cell>
          <cell r="B236" t="str">
            <v>מחשב - חמרים מתכלים</v>
          </cell>
          <cell r="C236">
            <v>183114.25</v>
          </cell>
        </row>
        <row r="237">
          <cell r="A237">
            <v>742604000</v>
          </cell>
          <cell r="B237" t="str">
            <v>ארכיון</v>
          </cell>
          <cell r="C237">
            <v>49515.86</v>
          </cell>
        </row>
        <row r="238">
          <cell r="A238">
            <v>742702000</v>
          </cell>
          <cell r="B238" t="str">
            <v>כיבודים</v>
          </cell>
          <cell r="C238">
            <v>210971.68</v>
          </cell>
        </row>
        <row r="239">
          <cell r="A239">
            <v>742703000</v>
          </cell>
          <cell r="B239" t="str">
            <v>אסיפות וישיבות</v>
          </cell>
          <cell r="C239">
            <v>302909.14</v>
          </cell>
        </row>
        <row r="240">
          <cell r="A240">
            <v>742801000</v>
          </cell>
          <cell r="B240" t="str">
            <v>הוצ' פחת נדל"ן</v>
          </cell>
          <cell r="C240">
            <v>1179272.24</v>
          </cell>
        </row>
        <row r="241">
          <cell r="A241">
            <v>742802000</v>
          </cell>
          <cell r="B241" t="str">
            <v>הוצ' פחת מטלטלין ושו</v>
          </cell>
          <cell r="C241">
            <v>304183.92</v>
          </cell>
        </row>
        <row r="242">
          <cell r="A242">
            <v>742803000</v>
          </cell>
          <cell r="B242" t="str">
            <v>הוצ' פחת מחשב</v>
          </cell>
          <cell r="C242">
            <v>625196.04</v>
          </cell>
        </row>
        <row r="243">
          <cell r="A243">
            <v>742901000</v>
          </cell>
          <cell r="B243" t="str">
            <v>הוצ' חובות אבודים</v>
          </cell>
          <cell r="C243">
            <v>-56879.78</v>
          </cell>
        </row>
        <row r="244">
          <cell r="A244">
            <v>742901100</v>
          </cell>
          <cell r="B244" t="str">
            <v>הוצ' חובות מסופקים</v>
          </cell>
          <cell r="C244">
            <v>-3248.69</v>
          </cell>
        </row>
        <row r="245">
          <cell r="A245">
            <v>742903000</v>
          </cell>
          <cell r="B245" t="str">
            <v>קנסות למוסדות ממשלתי</v>
          </cell>
          <cell r="C245">
            <v>3436</v>
          </cell>
        </row>
        <row r="246">
          <cell r="A246">
            <v>742904000</v>
          </cell>
          <cell r="B246" t="str">
            <v>ביטולי יתרות</v>
          </cell>
          <cell r="C246">
            <v>-568.52</v>
          </cell>
        </row>
        <row r="247">
          <cell r="A247">
            <v>742906000</v>
          </cell>
          <cell r="B247" t="str">
            <v>החזר שירותים אמד</v>
          </cell>
          <cell r="C247">
            <v>-900000</v>
          </cell>
        </row>
        <row r="248">
          <cell r="A248">
            <v>742907000</v>
          </cell>
          <cell r="B248" t="str">
            <v>הכנסות מקנסות עובדים</v>
          </cell>
          <cell r="C248">
            <v>-310717.38</v>
          </cell>
        </row>
        <row r="249">
          <cell r="A249">
            <v>752010000</v>
          </cell>
          <cell r="B249" t="str">
            <v>ריבית ועמלות בנקים</v>
          </cell>
          <cell r="C249">
            <v>593997.73</v>
          </cell>
        </row>
        <row r="250">
          <cell r="A250">
            <v>752020000</v>
          </cell>
          <cell r="B250" t="str">
            <v xml:space="preserve"> ריבית חברות בנות</v>
          </cell>
          <cell r="C250">
            <v>532180.22</v>
          </cell>
        </row>
        <row r="251">
          <cell r="A251">
            <v>752030000</v>
          </cell>
          <cell r="B251" t="str">
            <v>ריבית לאחרים-עם מע"מ</v>
          </cell>
          <cell r="C251">
            <v>42</v>
          </cell>
        </row>
        <row r="252">
          <cell r="A252">
            <v>752040000</v>
          </cell>
          <cell r="B252" t="str">
            <v>ריבית לאחרים -ללא מע</v>
          </cell>
          <cell r="C252">
            <v>-23350</v>
          </cell>
        </row>
        <row r="253">
          <cell r="A253">
            <v>752410000</v>
          </cell>
          <cell r="B253" t="str">
            <v>ריבית הלוואות ז"ק</v>
          </cell>
          <cell r="C253">
            <v>2854729.52</v>
          </cell>
        </row>
        <row r="254">
          <cell r="A254">
            <v>752500000</v>
          </cell>
          <cell r="B254" t="str">
            <v>הצמדת קרן הלו. ז"א</v>
          </cell>
          <cell r="C254">
            <v>621741.96</v>
          </cell>
        </row>
        <row r="255">
          <cell r="A255">
            <v>752510000</v>
          </cell>
          <cell r="B255" t="str">
            <v>ריבית הלוואות ז"א</v>
          </cell>
          <cell r="C255">
            <v>4030663.52</v>
          </cell>
        </row>
        <row r="256">
          <cell r="A256">
            <v>752520000</v>
          </cell>
          <cell r="B256" t="str">
            <v>ריבית הלו. שינוי מיב</v>
          </cell>
          <cell r="C256">
            <v>20682410.91</v>
          </cell>
        </row>
        <row r="257">
          <cell r="A257">
            <v>752710000</v>
          </cell>
          <cell r="B257" t="str">
            <v>ריבית מ.ה - ניכויים</v>
          </cell>
          <cell r="C257">
            <v>-143637</v>
          </cell>
        </row>
        <row r="258">
          <cell r="A258">
            <v>752800000</v>
          </cell>
          <cell r="B258" t="str">
            <v>ריבית מס הכנסה חברה</v>
          </cell>
          <cell r="C258">
            <v>3204552</v>
          </cell>
        </row>
        <row r="259">
          <cell r="A259">
            <v>752900000</v>
          </cell>
          <cell r="B259" t="str">
            <v>שערוך הלוואות ז"ק</v>
          </cell>
          <cell r="C259">
            <v>-23868.38</v>
          </cell>
        </row>
        <row r="260">
          <cell r="A260">
            <v>752910000</v>
          </cell>
          <cell r="B260" t="str">
            <v>שערוך הלוואות ז"א</v>
          </cell>
          <cell r="C260">
            <v>988786.75</v>
          </cell>
        </row>
        <row r="261">
          <cell r="A261">
            <v>752920000</v>
          </cell>
          <cell r="B261" t="str">
            <v>שערוך בנקים במט"ח</v>
          </cell>
          <cell r="C261">
            <v>-454.62</v>
          </cell>
        </row>
        <row r="262">
          <cell r="A262">
            <v>752930000</v>
          </cell>
          <cell r="B262" t="str">
            <v>שערוך ספקי חו"ל</v>
          </cell>
          <cell r="C262">
            <v>-19492.63</v>
          </cell>
        </row>
        <row r="263">
          <cell r="A263">
            <v>754100000</v>
          </cell>
          <cell r="B263" t="str">
            <v>הכנסות ריבית מבנקים</v>
          </cell>
          <cell r="C263">
            <v>44708.77</v>
          </cell>
        </row>
        <row r="264">
          <cell r="A264">
            <v>754200000</v>
          </cell>
          <cell r="B264" t="str">
            <v>ריבית מפקדונות לז"ק</v>
          </cell>
          <cell r="C264">
            <v>-1346518.86</v>
          </cell>
        </row>
        <row r="265">
          <cell r="A265">
            <v>754300000</v>
          </cell>
          <cell r="B265" t="str">
            <v>ריבית מאחרים עם מע"מ</v>
          </cell>
          <cell r="C265">
            <v>-19177.52</v>
          </cell>
        </row>
        <row r="266">
          <cell r="A266">
            <v>754400000</v>
          </cell>
          <cell r="B266" t="str">
            <v>ריבית מאחרים ללא מע"</v>
          </cell>
          <cell r="C266">
            <v>-220</v>
          </cell>
        </row>
        <row r="267">
          <cell r="A267">
            <v>754700000</v>
          </cell>
          <cell r="B267" t="str">
            <v>ריבית מפקדונות לז"א</v>
          </cell>
          <cell r="C267">
            <v>-2773</v>
          </cell>
        </row>
        <row r="268">
          <cell r="A268">
            <v>754900000</v>
          </cell>
          <cell r="B268" t="str">
            <v>הכנ.מקנס.לעוב.עם מע"</v>
          </cell>
          <cell r="C268">
            <v>-2367.48</v>
          </cell>
        </row>
        <row r="269">
          <cell r="A269">
            <v>754910000</v>
          </cell>
          <cell r="B269" t="str">
            <v xml:space="preserve"> ריבית מחברות בנות</v>
          </cell>
          <cell r="C269">
            <v>-167124</v>
          </cell>
        </row>
        <row r="270">
          <cell r="A270">
            <v>756410000</v>
          </cell>
          <cell r="B270" t="str">
            <v>שחיקה של ספקי חו"ל</v>
          </cell>
          <cell r="C270">
            <v>-401</v>
          </cell>
        </row>
        <row r="271">
          <cell r="A271">
            <v>762010000</v>
          </cell>
          <cell r="B271" t="str">
            <v>רווח ממכירת אוטובוסי</v>
          </cell>
          <cell r="C271">
            <v>-905311.15</v>
          </cell>
        </row>
        <row r="272">
          <cell r="A272">
            <v>762090000</v>
          </cell>
          <cell r="B272" t="str">
            <v>רווח (הפסד) מממוש הש</v>
          </cell>
          <cell r="C272">
            <v>-316905.88</v>
          </cell>
        </row>
        <row r="273">
          <cell r="A273">
            <v>762100000</v>
          </cell>
          <cell r="B273" t="str">
            <v>הפרשה לירידת ערך</v>
          </cell>
          <cell r="C273">
            <v>-5916796</v>
          </cell>
        </row>
        <row r="274">
          <cell r="A274">
            <v>762110000</v>
          </cell>
          <cell r="B274" t="str">
            <v>הפסד ממכ. מניות אמד</v>
          </cell>
          <cell r="C274">
            <v>28659.13</v>
          </cell>
        </row>
        <row r="275">
          <cell r="A275">
            <v>850000100</v>
          </cell>
          <cell r="B275" t="str">
            <v>קבוצה 850</v>
          </cell>
          <cell r="C275">
            <v>36928.75</v>
          </cell>
        </row>
      </sheetData>
      <sheetData sheetId="10" refreshError="1">
        <row r="2">
          <cell r="A2">
            <v>602110000</v>
          </cell>
          <cell r="B2" t="str">
            <v>פדיון כרטיסים רגילים</v>
          </cell>
          <cell r="C2">
            <v>-77640330.010000005</v>
          </cell>
        </row>
        <row r="3">
          <cell r="A3">
            <v>602121000</v>
          </cell>
          <cell r="B3" t="str">
            <v>נסיעות משרד הבטחון</v>
          </cell>
          <cell r="C3">
            <v>-16749065.039999999</v>
          </cell>
        </row>
        <row r="4">
          <cell r="A4">
            <v>602131000</v>
          </cell>
          <cell r="B4" t="str">
            <v>הכנסות מהסעות בהסדר</v>
          </cell>
          <cell r="C4">
            <v>-856997.72</v>
          </cell>
        </row>
        <row r="5">
          <cell r="A5">
            <v>602151000</v>
          </cell>
          <cell r="B5" t="str">
            <v>משרד הבטחון-שוברי צה</v>
          </cell>
          <cell r="C5">
            <v>-33121.360000000001</v>
          </cell>
        </row>
        <row r="6">
          <cell r="A6">
            <v>602210000</v>
          </cell>
          <cell r="B6" t="str">
            <v>מפדיון כרטיסיות</v>
          </cell>
          <cell r="C6">
            <v>-207890904.72999999</v>
          </cell>
        </row>
        <row r="7">
          <cell r="A7">
            <v>602230000</v>
          </cell>
          <cell r="B7" t="str">
            <v>נסיעות ממשטרה</v>
          </cell>
          <cell r="C7">
            <v>-1679642.03</v>
          </cell>
        </row>
        <row r="8">
          <cell r="A8">
            <v>602400000</v>
          </cell>
          <cell r="B8" t="str">
            <v>מפרעות לתיק חברים</v>
          </cell>
          <cell r="C8">
            <v>-256975.05</v>
          </cell>
        </row>
        <row r="9">
          <cell r="A9">
            <v>602500000</v>
          </cell>
          <cell r="B9" t="str">
            <v>מפרעות לתיק שכירים</v>
          </cell>
          <cell r="C9">
            <v>-767.71</v>
          </cell>
        </row>
        <row r="10">
          <cell r="A10">
            <v>602610000</v>
          </cell>
          <cell r="B10" t="str">
            <v>השמדת כרטיסים</v>
          </cell>
          <cell r="C10">
            <v>85193476.980000004</v>
          </cell>
        </row>
        <row r="11">
          <cell r="A11">
            <v>602700000</v>
          </cell>
          <cell r="B11" t="str">
            <v>הוצאות בקורת - מכירה</v>
          </cell>
          <cell r="C11">
            <v>655.52</v>
          </cell>
        </row>
        <row r="12">
          <cell r="A12">
            <v>602900000</v>
          </cell>
          <cell r="B12" t="str">
            <v>חודשי-חופשי אגד-דן</v>
          </cell>
          <cell r="C12">
            <v>-719477.52</v>
          </cell>
        </row>
        <row r="13">
          <cell r="A13">
            <v>602910000</v>
          </cell>
          <cell r="B13" t="str">
            <v>חודשי חופשי משותף קו</v>
          </cell>
          <cell r="C13">
            <v>10608.85</v>
          </cell>
        </row>
        <row r="14">
          <cell r="A14">
            <v>602920000</v>
          </cell>
          <cell r="B14" t="str">
            <v>חנה וסע-אחוזת החוף</v>
          </cell>
          <cell r="C14">
            <v>-50064.41</v>
          </cell>
        </row>
        <row r="15">
          <cell r="A15">
            <v>604010000</v>
          </cell>
          <cell r="B15" t="str">
            <v>מנקו "לנהגים"</v>
          </cell>
          <cell r="C15">
            <v>5154415.6900000004</v>
          </cell>
        </row>
        <row r="16">
          <cell r="A16">
            <v>604020000</v>
          </cell>
          <cell r="B16" t="str">
            <v>מנקו ל"קופאים"</v>
          </cell>
          <cell r="C16">
            <v>263359.93</v>
          </cell>
        </row>
        <row r="17">
          <cell r="A17">
            <v>604040000</v>
          </cell>
          <cell r="B17" t="str">
            <v>הנחות והחזרות</v>
          </cell>
          <cell r="C17">
            <v>192184.1</v>
          </cell>
        </row>
        <row r="18">
          <cell r="A18">
            <v>606010000</v>
          </cell>
          <cell r="B18" t="str">
            <v>נסיעות דרך מח' תנועה</v>
          </cell>
          <cell r="C18">
            <v>-30133.38</v>
          </cell>
        </row>
        <row r="19">
          <cell r="A19">
            <v>606020000</v>
          </cell>
          <cell r="B19" t="str">
            <v>הסעות משרד הבטחון</v>
          </cell>
          <cell r="C19">
            <v>-4.7300000000000004</v>
          </cell>
        </row>
        <row r="20">
          <cell r="A20">
            <v>612010000</v>
          </cell>
          <cell r="B20" t="str">
            <v>הכנסות מפרסום</v>
          </cell>
          <cell r="C20">
            <v>-1422764.21</v>
          </cell>
        </row>
        <row r="21">
          <cell r="A21">
            <v>612020000</v>
          </cell>
          <cell r="B21" t="str">
            <v>הכנסות ממכירת מפות</v>
          </cell>
          <cell r="C21">
            <v>168.71</v>
          </cell>
        </row>
        <row r="22">
          <cell r="A22">
            <v>612030000</v>
          </cell>
          <cell r="B22" t="str">
            <v>מכירת חלפים משומשים</v>
          </cell>
          <cell r="C22">
            <v>-303597.21000000002</v>
          </cell>
        </row>
        <row r="23">
          <cell r="A23">
            <v>612040000</v>
          </cell>
          <cell r="B23" t="str">
            <v>הכנסות משרותי מוסך ל</v>
          </cell>
          <cell r="C23">
            <v>-1044166</v>
          </cell>
        </row>
        <row r="24">
          <cell r="A24">
            <v>612050000</v>
          </cell>
          <cell r="B24" t="str">
            <v>הכנסות שונות</v>
          </cell>
          <cell r="C24">
            <v>-160820.63</v>
          </cell>
        </row>
        <row r="25">
          <cell r="A25">
            <v>612060000</v>
          </cell>
          <cell r="B25" t="str">
            <v>הכנסות משכר דירה</v>
          </cell>
          <cell r="C25">
            <v>-72588.509999999995</v>
          </cell>
        </row>
        <row r="26">
          <cell r="A26">
            <v>612100000</v>
          </cell>
          <cell r="B26" t="str">
            <v>הכנסות מהשכרת אוטובו</v>
          </cell>
          <cell r="C26">
            <v>-1156739.93</v>
          </cell>
        </row>
        <row r="27">
          <cell r="A27">
            <v>622010000</v>
          </cell>
          <cell r="B27" t="str">
            <v>דמי ניהול מחברות בנו</v>
          </cell>
          <cell r="C27">
            <v>-50450</v>
          </cell>
        </row>
        <row r="28">
          <cell r="A28">
            <v>622020000</v>
          </cell>
          <cell r="B28" t="str">
            <v>דמי ניהול ממטרו דן</v>
          </cell>
          <cell r="C28">
            <v>-105000</v>
          </cell>
        </row>
        <row r="29">
          <cell r="A29">
            <v>632010000</v>
          </cell>
          <cell r="B29" t="str">
            <v>סובסידיה בגין הנחות</v>
          </cell>
          <cell r="C29">
            <v>-65547054</v>
          </cell>
        </row>
        <row r="30">
          <cell r="A30">
            <v>632011000</v>
          </cell>
          <cell r="B30" t="str">
            <v>סובסידיה תפעולית</v>
          </cell>
          <cell r="C30">
            <v>-53943120</v>
          </cell>
        </row>
        <row r="31">
          <cell r="A31">
            <v>632012000</v>
          </cell>
          <cell r="B31" t="str">
            <v>סובסידיה בגין אוטובו</v>
          </cell>
          <cell r="C31">
            <v>-1317627</v>
          </cell>
        </row>
        <row r="32">
          <cell r="A32">
            <v>702010000</v>
          </cell>
          <cell r="B32" t="str">
            <v>משכורת חודשית</v>
          </cell>
          <cell r="C32">
            <v>24621932.670000002</v>
          </cell>
        </row>
        <row r="33">
          <cell r="A33">
            <v>702011000</v>
          </cell>
          <cell r="B33" t="str">
            <v>השלמת תמורה להון</v>
          </cell>
          <cell r="C33">
            <v>1142162.32</v>
          </cell>
        </row>
        <row r="34">
          <cell r="A34">
            <v>702012000</v>
          </cell>
          <cell r="B34" t="str">
            <v>גילום  תמורה להון</v>
          </cell>
          <cell r="C34">
            <v>1126713.99</v>
          </cell>
        </row>
        <row r="35">
          <cell r="A35">
            <v>702020000</v>
          </cell>
          <cell r="B35" t="str">
            <v>שעות נוספות</v>
          </cell>
          <cell r="C35">
            <v>10273656.26</v>
          </cell>
        </row>
        <row r="36">
          <cell r="A36">
            <v>702030000</v>
          </cell>
          <cell r="B36" t="str">
            <v>פרמיה לנהגים</v>
          </cell>
          <cell r="C36">
            <v>5199996.5199999996</v>
          </cell>
        </row>
        <row r="37">
          <cell r="A37">
            <v>702040000</v>
          </cell>
          <cell r="B37" t="str">
            <v>משכורת י"ג</v>
          </cell>
          <cell r="C37">
            <v>1728847.62</v>
          </cell>
        </row>
        <row r="38">
          <cell r="A38">
            <v>702060000</v>
          </cell>
          <cell r="B38" t="str">
            <v>אחזקת רכב</v>
          </cell>
          <cell r="C38">
            <v>366157.52</v>
          </cell>
        </row>
        <row r="39">
          <cell r="A39">
            <v>702080000</v>
          </cell>
          <cell r="B39" t="str">
            <v>הפרשה למשכורת 13</v>
          </cell>
          <cell r="C39">
            <v>-35675</v>
          </cell>
        </row>
        <row r="40">
          <cell r="A40">
            <v>702100000</v>
          </cell>
          <cell r="B40" t="str">
            <v>תשלום טלפון</v>
          </cell>
          <cell r="C40">
            <v>115927.57</v>
          </cell>
        </row>
        <row r="41">
          <cell r="A41">
            <v>702110000</v>
          </cell>
          <cell r="B41" t="str">
            <v>שווי ביטוח מחלות קשו</v>
          </cell>
          <cell r="C41">
            <v>98975</v>
          </cell>
        </row>
        <row r="42">
          <cell r="A42">
            <v>702120000</v>
          </cell>
          <cell r="B42" t="str">
            <v>שווי ביטוח בריאות</v>
          </cell>
          <cell r="C42">
            <v>61020</v>
          </cell>
        </row>
        <row r="43">
          <cell r="A43">
            <v>702160000</v>
          </cell>
          <cell r="B43" t="str">
            <v>.שווי הפרשה לפנסיה</v>
          </cell>
          <cell r="C43">
            <v>1950.96</v>
          </cell>
        </row>
        <row r="44">
          <cell r="A44">
            <v>702200000</v>
          </cell>
          <cell r="B44" t="str">
            <v>יין לחג כולל גילום מ</v>
          </cell>
          <cell r="C44">
            <v>634919.80000000005</v>
          </cell>
        </row>
        <row r="45">
          <cell r="A45">
            <v>702240000</v>
          </cell>
          <cell r="B45" t="str">
            <v>שווי רכב הנהלה</v>
          </cell>
          <cell r="C45">
            <v>587624.97</v>
          </cell>
        </row>
        <row r="46">
          <cell r="A46">
            <v>702250000</v>
          </cell>
          <cell r="B46" t="str">
            <v>גילום טלפון</v>
          </cell>
          <cell r="C46">
            <v>154818.91</v>
          </cell>
        </row>
        <row r="47">
          <cell r="A47">
            <v>702290000</v>
          </cell>
          <cell r="B47" t="str">
            <v>שווי מנקו קופאים</v>
          </cell>
          <cell r="C47">
            <v>67653.8</v>
          </cell>
        </row>
        <row r="48">
          <cell r="A48">
            <v>702300000</v>
          </cell>
          <cell r="B48" t="str">
            <v>זקיפות שווי חברים</v>
          </cell>
          <cell r="C48">
            <v>-3590579.09</v>
          </cell>
        </row>
        <row r="49">
          <cell r="A49">
            <v>702310000</v>
          </cell>
          <cell r="B49" t="str">
            <v>שווי כרטיס נסיעה חופ</v>
          </cell>
          <cell r="C49">
            <v>549806.5</v>
          </cell>
        </row>
        <row r="50">
          <cell r="A50">
            <v>702320000</v>
          </cell>
          <cell r="B50" t="str">
            <v>שווי הבראת חורף</v>
          </cell>
          <cell r="C50">
            <v>483967.67</v>
          </cell>
        </row>
        <row r="51">
          <cell r="A51">
            <v>702330000</v>
          </cell>
          <cell r="B51" t="str">
            <v>שווי ביגוד</v>
          </cell>
          <cell r="C51">
            <v>-1125</v>
          </cell>
        </row>
        <row r="52">
          <cell r="A52">
            <v>702340000</v>
          </cell>
          <cell r="B52" t="str">
            <v>שווי מנקו לגילום</v>
          </cell>
          <cell r="C52">
            <v>440984.07</v>
          </cell>
        </row>
        <row r="53">
          <cell r="A53">
            <v>702350000</v>
          </cell>
          <cell r="B53" t="str">
            <v>שווי מאמץ קיץ חברים</v>
          </cell>
          <cell r="C53">
            <v>572980</v>
          </cell>
        </row>
        <row r="54">
          <cell r="A54">
            <v>702360000</v>
          </cell>
          <cell r="B54" t="str">
            <v>שווי טלפון נייד</v>
          </cell>
          <cell r="C54">
            <v>29897.360000000001</v>
          </cell>
        </row>
        <row r="55">
          <cell r="A55">
            <v>702370000</v>
          </cell>
          <cell r="B55" t="str">
            <v>שווי מאמץ חורף</v>
          </cell>
          <cell r="C55">
            <v>22112.5</v>
          </cell>
        </row>
        <row r="56">
          <cell r="A56">
            <v>702400000</v>
          </cell>
          <cell r="B56" t="str">
            <v>מס בגין פיצויים מחבר</v>
          </cell>
          <cell r="C56">
            <v>266889</v>
          </cell>
        </row>
        <row r="57">
          <cell r="A57">
            <v>703010000</v>
          </cell>
          <cell r="B57" t="str">
            <v>השאלת עובדים לחברה ה</v>
          </cell>
          <cell r="C57">
            <v>-33099.629999999997</v>
          </cell>
        </row>
        <row r="58">
          <cell r="A58">
            <v>703020000</v>
          </cell>
          <cell r="B58" t="str">
            <v>השאלת עובדי חוץ</v>
          </cell>
          <cell r="C58">
            <v>-204675.56</v>
          </cell>
        </row>
        <row r="59">
          <cell r="A59">
            <v>703030000</v>
          </cell>
          <cell r="B59" t="str">
            <v>תגמולי מילואים-חברים</v>
          </cell>
          <cell r="C59">
            <v>-313201</v>
          </cell>
        </row>
        <row r="60">
          <cell r="A60">
            <v>703100000</v>
          </cell>
          <cell r="B60" t="str">
            <v>פנסיית נכות ע"ח דן</v>
          </cell>
          <cell r="C60">
            <v>1281319.81</v>
          </cell>
        </row>
        <row r="61">
          <cell r="A61">
            <v>703110000</v>
          </cell>
          <cell r="B61" t="str">
            <v>יין לחג פנסיונרים ע"</v>
          </cell>
          <cell r="C61">
            <v>1015044.64</v>
          </cell>
        </row>
        <row r="62">
          <cell r="A62">
            <v>703120000</v>
          </cell>
          <cell r="B62" t="str">
            <v>עתון פנסיונרים ע"ח "</v>
          </cell>
          <cell r="C62">
            <v>1758079.73</v>
          </cell>
        </row>
        <row r="63">
          <cell r="A63">
            <v>703130000</v>
          </cell>
          <cell r="B63" t="str">
            <v>שווי הבראת חורף פנס'</v>
          </cell>
          <cell r="C63">
            <v>19258</v>
          </cell>
        </row>
        <row r="64">
          <cell r="A64">
            <v>703150000</v>
          </cell>
          <cell r="B64" t="str">
            <v>קדם פרישה</v>
          </cell>
          <cell r="C64">
            <v>5009392.8499999996</v>
          </cell>
        </row>
        <row r="65">
          <cell r="A65">
            <v>703160000</v>
          </cell>
          <cell r="B65" t="str">
            <v>שווי וגילום הפרשה לפ</v>
          </cell>
          <cell r="C65">
            <v>1085245.96</v>
          </cell>
        </row>
        <row r="66">
          <cell r="A66">
            <v>703200000</v>
          </cell>
          <cell r="B66" t="str">
            <v>טלפון חברים</v>
          </cell>
          <cell r="C66">
            <v>25214.44</v>
          </cell>
        </row>
        <row r="67">
          <cell r="A67">
            <v>703300000</v>
          </cell>
          <cell r="B67" t="str">
            <v>זקיפות שווי פנסיונרי</v>
          </cell>
          <cell r="C67">
            <v>-1514677.1</v>
          </cell>
        </row>
        <row r="68">
          <cell r="A68">
            <v>704010000</v>
          </cell>
          <cell r="B68" t="str">
            <v>משכורת חודשית</v>
          </cell>
          <cell r="C68">
            <v>39159580.210000001</v>
          </cell>
        </row>
        <row r="69">
          <cell r="A69">
            <v>704020000</v>
          </cell>
          <cell r="B69" t="str">
            <v>שעות נוספות</v>
          </cell>
          <cell r="C69">
            <v>20898092.390000001</v>
          </cell>
        </row>
        <row r="70">
          <cell r="A70">
            <v>704030000</v>
          </cell>
          <cell r="B70" t="str">
            <v>פרמיה לנהגים</v>
          </cell>
          <cell r="C70">
            <v>9513590.5999999996</v>
          </cell>
        </row>
        <row r="71">
          <cell r="A71">
            <v>704040000</v>
          </cell>
          <cell r="B71" t="str">
            <v>דמי חג</v>
          </cell>
          <cell r="C71">
            <v>1789446</v>
          </cell>
        </row>
        <row r="72">
          <cell r="A72">
            <v>704060000</v>
          </cell>
          <cell r="B72" t="str">
            <v>אחזקת רכב</v>
          </cell>
          <cell r="C72">
            <v>150510.03</v>
          </cell>
        </row>
        <row r="73">
          <cell r="A73">
            <v>704100000</v>
          </cell>
          <cell r="B73" t="str">
            <v>תשלום טלפון</v>
          </cell>
          <cell r="C73">
            <v>22115.21</v>
          </cell>
        </row>
        <row r="74">
          <cell r="A74">
            <v>704101000</v>
          </cell>
          <cell r="B74" t="str">
            <v>הוצאות שכר מיוחדים</v>
          </cell>
          <cell r="C74">
            <v>2895554.28</v>
          </cell>
        </row>
        <row r="75">
          <cell r="A75">
            <v>704120000</v>
          </cell>
          <cell r="B75" t="str">
            <v>שווי וגילום מס מיוחד</v>
          </cell>
          <cell r="C75">
            <v>-143707.16</v>
          </cell>
        </row>
        <row r="76">
          <cell r="A76">
            <v>704122000</v>
          </cell>
          <cell r="B76" t="str">
            <v>רכב - גילום מס</v>
          </cell>
          <cell r="C76">
            <v>133166.67000000001</v>
          </cell>
        </row>
        <row r="77">
          <cell r="A77">
            <v>704122100</v>
          </cell>
          <cell r="B77" t="str">
            <v>שווי טלפון נייד</v>
          </cell>
          <cell r="C77">
            <v>2595</v>
          </cell>
        </row>
        <row r="78">
          <cell r="A78">
            <v>704123000</v>
          </cell>
          <cell r="B78" t="str">
            <v>ביטוח שיניים - גילום</v>
          </cell>
          <cell r="C78">
            <v>480</v>
          </cell>
        </row>
        <row r="79">
          <cell r="A79">
            <v>704124000</v>
          </cell>
          <cell r="B79" t="str">
            <v>שווי כרטיס נסיעה חופ</v>
          </cell>
          <cell r="C79">
            <v>3138.9</v>
          </cell>
        </row>
        <row r="80">
          <cell r="A80">
            <v>704127000</v>
          </cell>
          <cell r="B80" t="str">
            <v>ש.+גילום י.הו מיוחדי</v>
          </cell>
          <cell r="C80">
            <v>316.07</v>
          </cell>
        </row>
        <row r="81">
          <cell r="A81">
            <v>704128000</v>
          </cell>
          <cell r="B81" t="str">
            <v>שווי+גילום טלפון מיו</v>
          </cell>
          <cell r="C81">
            <v>22442.44</v>
          </cell>
        </row>
        <row r="82">
          <cell r="A82">
            <v>704130000</v>
          </cell>
          <cell r="B82" t="str">
            <v>שווי רכב מעודה</v>
          </cell>
          <cell r="C82">
            <v>5580</v>
          </cell>
        </row>
        <row r="83">
          <cell r="A83">
            <v>704131000</v>
          </cell>
          <cell r="B83" t="str">
            <v>זקיפות שווי מעודה</v>
          </cell>
          <cell r="C83">
            <v>-5580</v>
          </cell>
        </row>
        <row r="84">
          <cell r="A84">
            <v>704200000</v>
          </cell>
          <cell r="B84" t="str">
            <v>יין לחג - גילום מס</v>
          </cell>
          <cell r="C84">
            <v>1037169.66</v>
          </cell>
        </row>
        <row r="85">
          <cell r="A85">
            <v>704230000</v>
          </cell>
          <cell r="B85" t="str">
            <v>מתנת יום הולדת-גילום</v>
          </cell>
          <cell r="C85">
            <v>120</v>
          </cell>
        </row>
        <row r="86">
          <cell r="A86">
            <v>704240000</v>
          </cell>
          <cell r="B86" t="str">
            <v>שווי רכב</v>
          </cell>
          <cell r="C86">
            <v>15974</v>
          </cell>
        </row>
        <row r="87">
          <cell r="A87">
            <v>704250000</v>
          </cell>
          <cell r="B87" t="str">
            <v>גילום טלפון</v>
          </cell>
          <cell r="C87">
            <v>25690.959999999999</v>
          </cell>
        </row>
        <row r="88">
          <cell r="A88">
            <v>704290000</v>
          </cell>
          <cell r="B88" t="str">
            <v>שווי מנקו קופאים</v>
          </cell>
          <cell r="C88">
            <v>14084.35</v>
          </cell>
        </row>
        <row r="89">
          <cell r="A89">
            <v>704300000</v>
          </cell>
          <cell r="B89" t="str">
            <v>זקיפות שווי שכירים</v>
          </cell>
          <cell r="C89">
            <v>-4896546.25</v>
          </cell>
        </row>
        <row r="90">
          <cell r="A90">
            <v>704310000</v>
          </cell>
          <cell r="B90" t="str">
            <v>שווי כרטיס נסיעה חופ</v>
          </cell>
          <cell r="C90">
            <v>954105.5</v>
          </cell>
        </row>
        <row r="91">
          <cell r="A91">
            <v>704320000</v>
          </cell>
          <cell r="B91" t="str">
            <v>שווי הבראת חורף</v>
          </cell>
          <cell r="C91">
            <v>593276.32999999996</v>
          </cell>
        </row>
        <row r="92">
          <cell r="A92">
            <v>704330000</v>
          </cell>
          <cell r="B92" t="str">
            <v>שווי ביגוד</v>
          </cell>
          <cell r="C92">
            <v>-750</v>
          </cell>
        </row>
        <row r="93">
          <cell r="A93">
            <v>704340000</v>
          </cell>
          <cell r="B93" t="str">
            <v>שווי מנקו לגילום</v>
          </cell>
          <cell r="C93">
            <v>1207258.6299999999</v>
          </cell>
        </row>
        <row r="94">
          <cell r="A94">
            <v>704350000</v>
          </cell>
          <cell r="B94" t="str">
            <v>שווי ביטוח שיניים</v>
          </cell>
          <cell r="C94">
            <v>536442.5</v>
          </cell>
        </row>
        <row r="95">
          <cell r="A95">
            <v>704360000</v>
          </cell>
          <cell r="B95" t="str">
            <v>שווי מאמץ קיץ - שכיר</v>
          </cell>
          <cell r="C95">
            <v>878669</v>
          </cell>
        </row>
        <row r="96">
          <cell r="A96">
            <v>704370000</v>
          </cell>
          <cell r="B96" t="str">
            <v>שווי טלפון נייד</v>
          </cell>
          <cell r="C96">
            <v>5442</v>
          </cell>
        </row>
        <row r="97">
          <cell r="A97">
            <v>704390000</v>
          </cell>
          <cell r="B97" t="str">
            <v>שווי מאמץ חורף-שכירי</v>
          </cell>
          <cell r="C97">
            <v>46400</v>
          </cell>
        </row>
        <row r="98">
          <cell r="A98">
            <v>705010000</v>
          </cell>
          <cell r="B98" t="str">
            <v>השאלת עובדים לחברה ה</v>
          </cell>
          <cell r="C98">
            <v>-81698</v>
          </cell>
        </row>
        <row r="99">
          <cell r="A99">
            <v>705011000</v>
          </cell>
          <cell r="B99" t="str">
            <v>השאלת עובדים מיוניטד</v>
          </cell>
          <cell r="C99">
            <v>127730</v>
          </cell>
        </row>
        <row r="100">
          <cell r="A100">
            <v>705030000</v>
          </cell>
          <cell r="B100" t="str">
            <v>תגמולי מילואים-שכירי</v>
          </cell>
          <cell r="C100">
            <v>-379765</v>
          </cell>
        </row>
        <row r="101">
          <cell r="A101">
            <v>712100000</v>
          </cell>
          <cell r="B101" t="str">
            <v>הפרשות לקרן  הגמלאות</v>
          </cell>
          <cell r="C101">
            <v>6364233.0099999998</v>
          </cell>
        </row>
        <row r="102">
          <cell r="A102">
            <v>712110000</v>
          </cell>
          <cell r="B102" t="str">
            <v>פיצויי פרישה</v>
          </cell>
          <cell r="C102">
            <v>87330.69</v>
          </cell>
        </row>
        <row r="103">
          <cell r="A103">
            <v>712140000</v>
          </cell>
          <cell r="B103" t="str">
            <v>הפרשה לפיצויים</v>
          </cell>
          <cell r="C103">
            <v>6840890.1799999997</v>
          </cell>
        </row>
        <row r="104">
          <cell r="A104">
            <v>712200000</v>
          </cell>
          <cell r="B104" t="str">
            <v>ביטוח לאומי</v>
          </cell>
          <cell r="C104">
            <v>3036470.99</v>
          </cell>
        </row>
        <row r="105">
          <cell r="A105">
            <v>712300000</v>
          </cell>
          <cell r="B105" t="str">
            <v>קרן השתלמות חברים</v>
          </cell>
          <cell r="C105">
            <v>2328834</v>
          </cell>
        </row>
        <row r="106">
          <cell r="A106">
            <v>712400000</v>
          </cell>
          <cell r="B106" t="str">
            <v>הבראה חברים</v>
          </cell>
          <cell r="C106">
            <v>2293980</v>
          </cell>
        </row>
        <row r="107">
          <cell r="A107">
            <v>712500000</v>
          </cell>
          <cell r="B107" t="str">
            <v>ביטוח שיניים-גילום מ</v>
          </cell>
          <cell r="C107">
            <v>419982.4</v>
          </cell>
        </row>
        <row r="108">
          <cell r="A108">
            <v>712510000</v>
          </cell>
          <cell r="B108" t="str">
            <v>ביטוח שיניים</v>
          </cell>
          <cell r="C108">
            <v>428004.91</v>
          </cell>
        </row>
        <row r="109">
          <cell r="A109">
            <v>712600000</v>
          </cell>
          <cell r="B109" t="str">
            <v>גילום ריבית לחברים</v>
          </cell>
          <cell r="C109">
            <v>1145325</v>
          </cell>
        </row>
        <row r="110">
          <cell r="A110">
            <v>712700000</v>
          </cell>
          <cell r="B110" t="str">
            <v>הפרשה לחופש וימי מחל</v>
          </cell>
          <cell r="C110">
            <v>2395972</v>
          </cell>
        </row>
        <row r="111">
          <cell r="A111">
            <v>712800000</v>
          </cell>
          <cell r="B111" t="str">
            <v>הפרשה להבראה חברים</v>
          </cell>
          <cell r="C111">
            <v>-513584</v>
          </cell>
        </row>
        <row r="112">
          <cell r="A112">
            <v>712900000</v>
          </cell>
          <cell r="B112" t="str">
            <v>הפרשה לפנסיה מוקדמת</v>
          </cell>
          <cell r="C112">
            <v>-4119096</v>
          </cell>
        </row>
        <row r="113">
          <cell r="A113">
            <v>712910000</v>
          </cell>
          <cell r="B113" t="str">
            <v>הפרשה להסכם ק. גמלאו</v>
          </cell>
          <cell r="C113">
            <v>6316324</v>
          </cell>
        </row>
        <row r="114">
          <cell r="A114">
            <v>713010000</v>
          </cell>
          <cell r="B114" t="str">
            <v>הבראה פנסיונרים עד ג</v>
          </cell>
          <cell r="C114">
            <v>1498853.25</v>
          </cell>
        </row>
        <row r="115">
          <cell r="A115">
            <v>713020000</v>
          </cell>
          <cell r="B115" t="str">
            <v>ביטוח לאומי פנסיונרי</v>
          </cell>
          <cell r="C115">
            <v>275208.17</v>
          </cell>
        </row>
        <row r="116">
          <cell r="A116">
            <v>713040000</v>
          </cell>
          <cell r="B116" t="str">
            <v>פנסיה לאלמנות חברים</v>
          </cell>
          <cell r="C116">
            <v>122110.19</v>
          </cell>
        </row>
        <row r="117">
          <cell r="A117">
            <v>714100000</v>
          </cell>
          <cell r="B117" t="str">
            <v>הפרשות לקופות תגמולי</v>
          </cell>
          <cell r="C117">
            <v>3711018.23</v>
          </cell>
        </row>
        <row r="118">
          <cell r="A118">
            <v>714110000</v>
          </cell>
          <cell r="B118" t="str">
            <v>פיצויים</v>
          </cell>
          <cell r="C118">
            <v>3505305</v>
          </cell>
        </row>
        <row r="119">
          <cell r="A119">
            <v>714130000</v>
          </cell>
          <cell r="B119" t="str">
            <v>פנסיה תקציבית שכירים</v>
          </cell>
          <cell r="C119">
            <v>181534.6</v>
          </cell>
        </row>
        <row r="120">
          <cell r="A120">
            <v>714140000</v>
          </cell>
          <cell r="B120" t="str">
            <v>הפרשה להבראה שכירים</v>
          </cell>
          <cell r="C120">
            <v>1041692</v>
          </cell>
        </row>
        <row r="121">
          <cell r="A121">
            <v>714200000</v>
          </cell>
          <cell r="B121" t="str">
            <v>בטוח לאומי</v>
          </cell>
          <cell r="C121">
            <v>4678727.16</v>
          </cell>
        </row>
        <row r="122">
          <cell r="A122">
            <v>714300000</v>
          </cell>
          <cell r="B122" t="str">
            <v>קרן השתלמות</v>
          </cell>
          <cell r="C122">
            <v>2212785.9900000002</v>
          </cell>
        </row>
        <row r="123">
          <cell r="A123">
            <v>714400000</v>
          </cell>
          <cell r="B123" t="str">
            <v>הבראה שכירים</v>
          </cell>
          <cell r="C123">
            <v>1277719.68</v>
          </cell>
        </row>
        <row r="124">
          <cell r="A124">
            <v>714700000</v>
          </cell>
          <cell r="B124" t="str">
            <v>הפרשה לחופש וימי מחל</v>
          </cell>
          <cell r="C124">
            <v>916686</v>
          </cell>
        </row>
        <row r="125">
          <cell r="A125">
            <v>714800000</v>
          </cell>
          <cell r="B125" t="str">
            <v>ביטוח שיניים שכירים</v>
          </cell>
          <cell r="C125">
            <v>536442.5</v>
          </cell>
        </row>
        <row r="126">
          <cell r="A126">
            <v>720100000</v>
          </cell>
          <cell r="B126" t="str">
            <v>סולר בצובר</v>
          </cell>
          <cell r="C126">
            <v>37850902.399999999</v>
          </cell>
        </row>
        <row r="127">
          <cell r="A127">
            <v>720110000</v>
          </cell>
          <cell r="B127" t="str">
            <v>סולר בדרכים</v>
          </cell>
          <cell r="C127">
            <v>457321.67</v>
          </cell>
        </row>
        <row r="128">
          <cell r="A128">
            <v>720120000</v>
          </cell>
          <cell r="B128" t="str">
            <v>בנזין</v>
          </cell>
          <cell r="C128">
            <v>327848.98</v>
          </cell>
        </row>
        <row r="129">
          <cell r="A129">
            <v>720200000</v>
          </cell>
          <cell r="B129" t="str">
            <v>שמנים</v>
          </cell>
          <cell r="C129">
            <v>727635.33</v>
          </cell>
        </row>
        <row r="130">
          <cell r="A130">
            <v>720300000</v>
          </cell>
          <cell r="B130" t="str">
            <v>מים מטופלים</v>
          </cell>
          <cell r="C130">
            <v>148529.49</v>
          </cell>
        </row>
        <row r="131">
          <cell r="A131">
            <v>720400000</v>
          </cell>
          <cell r="B131" t="str">
            <v>הכנסות דלק יונייטד ט</v>
          </cell>
          <cell r="C131">
            <v>-1126845.3700000001</v>
          </cell>
        </row>
        <row r="132">
          <cell r="A132">
            <v>720500000</v>
          </cell>
          <cell r="B132" t="str">
            <v>הכנסות דלק - ד.ר.ת(א</v>
          </cell>
          <cell r="C132">
            <v>-649293.69999999995</v>
          </cell>
        </row>
        <row r="133">
          <cell r="A133">
            <v>722101000</v>
          </cell>
          <cell r="B133" t="str">
            <v>חלקי חילוף חו"ל-מאן</v>
          </cell>
          <cell r="C133">
            <v>4790676.53</v>
          </cell>
        </row>
        <row r="134">
          <cell r="A134">
            <v>722102000</v>
          </cell>
          <cell r="B134" t="str">
            <v>חלקי חילוף חו"ל -אחר</v>
          </cell>
          <cell r="C134">
            <v>2151044.37</v>
          </cell>
        </row>
        <row r="135">
          <cell r="A135">
            <v>722103000</v>
          </cell>
          <cell r="B135" t="str">
            <v>החזרי תביעות חו"ל</v>
          </cell>
          <cell r="C135">
            <v>-1378609.7</v>
          </cell>
        </row>
        <row r="136">
          <cell r="A136">
            <v>722104000</v>
          </cell>
          <cell r="B136" t="str">
            <v>חלקי חילוף בארץ</v>
          </cell>
          <cell r="C136">
            <v>4124963.7</v>
          </cell>
        </row>
        <row r="137">
          <cell r="A137">
            <v>722105000</v>
          </cell>
          <cell r="B137" t="str">
            <v>שמשות לחלונות</v>
          </cell>
          <cell r="C137">
            <v>113761.71</v>
          </cell>
        </row>
        <row r="138">
          <cell r="A138">
            <v>722107000</v>
          </cell>
          <cell r="B138" t="str">
            <v>מצברים וחומצה</v>
          </cell>
          <cell r="C138">
            <v>236531.53</v>
          </cell>
        </row>
        <row r="139">
          <cell r="A139">
            <v>722110000</v>
          </cell>
          <cell r="B139" t="str">
            <v>שינוי במלאי חלקי חיל</v>
          </cell>
          <cell r="C139">
            <v>-13295</v>
          </cell>
        </row>
        <row r="140">
          <cell r="A140">
            <v>722202000</v>
          </cell>
          <cell r="B140" t="str">
            <v>צמיגים חדשים - ארץ</v>
          </cell>
          <cell r="C140">
            <v>1310067.82</v>
          </cell>
        </row>
        <row r="141">
          <cell r="A141">
            <v>722204000</v>
          </cell>
          <cell r="B141" t="str">
            <v>חידוש צמיגים</v>
          </cell>
          <cell r="C141">
            <v>164521.72</v>
          </cell>
        </row>
        <row r="142">
          <cell r="A142">
            <v>722301000</v>
          </cell>
          <cell r="B142" t="str">
            <v>עבודות ותיקוני ח.-חש</v>
          </cell>
          <cell r="C142">
            <v>132545.56</v>
          </cell>
        </row>
        <row r="143">
          <cell r="A143">
            <v>722301100</v>
          </cell>
          <cell r="B143" t="str">
            <v>עבודות ות. חוץ-מכונא</v>
          </cell>
          <cell r="C143">
            <v>269695.59000000003</v>
          </cell>
        </row>
        <row r="144">
          <cell r="A144">
            <v>722301200</v>
          </cell>
          <cell r="B144" t="str">
            <v>עבודות ות. חוץ-מנועי</v>
          </cell>
          <cell r="C144">
            <v>142422.93</v>
          </cell>
        </row>
        <row r="145">
          <cell r="A145">
            <v>722301300</v>
          </cell>
          <cell r="B145" t="str">
            <v>עבודות ות. חוץ-גירים</v>
          </cell>
          <cell r="C145">
            <v>23000</v>
          </cell>
        </row>
        <row r="146">
          <cell r="A146">
            <v>722301400</v>
          </cell>
          <cell r="B146" t="str">
            <v>עבודות ות. חוץ-מסנני</v>
          </cell>
          <cell r="C146">
            <v>150412</v>
          </cell>
        </row>
        <row r="147">
          <cell r="A147">
            <v>722301500</v>
          </cell>
          <cell r="B147" t="str">
            <v>עבודות ות. חוץ-מזוג</v>
          </cell>
          <cell r="C147">
            <v>2329.7399999999998</v>
          </cell>
        </row>
        <row r="148">
          <cell r="A148">
            <v>722301600</v>
          </cell>
          <cell r="B148" t="str">
            <v>עבודות ות. חוץ-משאבו</v>
          </cell>
          <cell r="C148">
            <v>19850.86</v>
          </cell>
        </row>
        <row r="149">
          <cell r="A149">
            <v>722302000</v>
          </cell>
          <cell r="B149" t="str">
            <v>תיקוני חוץ לתאונות</v>
          </cell>
          <cell r="C149">
            <v>329632.71000000002</v>
          </cell>
        </row>
        <row r="150">
          <cell r="A150">
            <v>722302200</v>
          </cell>
          <cell r="B150" t="str">
            <v>השתתפות עצמית נהגים</v>
          </cell>
          <cell r="C150">
            <v>-173950.3</v>
          </cell>
        </row>
        <row r="151">
          <cell r="A151">
            <v>722303000</v>
          </cell>
          <cell r="B151" t="str">
            <v>שיפוץ חוץ למרכבים</v>
          </cell>
          <cell r="C151">
            <v>288150.02</v>
          </cell>
        </row>
        <row r="152">
          <cell r="A152">
            <v>724101000</v>
          </cell>
          <cell r="B152" t="str">
            <v>בגדי עבודה</v>
          </cell>
          <cell r="C152">
            <v>118588.96</v>
          </cell>
        </row>
        <row r="153">
          <cell r="A153">
            <v>724201000</v>
          </cell>
          <cell r="B153" t="str">
            <v>נקיון ע" קבלני משנה</v>
          </cell>
          <cell r="C153">
            <v>5306829.71</v>
          </cell>
        </row>
        <row r="154">
          <cell r="A154">
            <v>724202000</v>
          </cell>
          <cell r="B154" t="str">
            <v>חמרי ניקוי</v>
          </cell>
          <cell r="C154">
            <v>143938.94</v>
          </cell>
        </row>
        <row r="155">
          <cell r="A155">
            <v>724203000</v>
          </cell>
          <cell r="B155" t="str">
            <v>כלי עבודה</v>
          </cell>
          <cell r="C155">
            <v>155654.54999999999</v>
          </cell>
        </row>
        <row r="156">
          <cell r="A156">
            <v>724205100</v>
          </cell>
          <cell r="B156" t="str">
            <v>חומרי בינוי וחשמל תו</v>
          </cell>
          <cell r="C156">
            <v>17158.27</v>
          </cell>
        </row>
        <row r="157">
          <cell r="A157">
            <v>724206000</v>
          </cell>
          <cell r="B157" t="str">
            <v>אחזקת ציוד</v>
          </cell>
          <cell r="C157">
            <v>41412</v>
          </cell>
        </row>
        <row r="158">
          <cell r="A158">
            <v>724301000</v>
          </cell>
          <cell r="B158" t="str">
            <v>כיבודים אגף תו"פ</v>
          </cell>
          <cell r="C158">
            <v>2204606.92</v>
          </cell>
        </row>
        <row r="159">
          <cell r="A159">
            <v>724301100</v>
          </cell>
          <cell r="B159" t="str">
            <v>כיבודים א.תו"פ-חמרים</v>
          </cell>
          <cell r="C159">
            <v>30301.65</v>
          </cell>
        </row>
        <row r="160">
          <cell r="A160">
            <v>724302000</v>
          </cell>
          <cell r="B160" t="str">
            <v>הכנסות ממכירת תלושים</v>
          </cell>
          <cell r="C160">
            <v>-695329</v>
          </cell>
        </row>
        <row r="161">
          <cell r="A161">
            <v>726101000</v>
          </cell>
          <cell r="B161" t="str">
            <v>ביטוח אוטובוסים חובה</v>
          </cell>
          <cell r="C161">
            <v>12326115</v>
          </cell>
        </row>
        <row r="162">
          <cell r="A162">
            <v>726201000</v>
          </cell>
          <cell r="B162" t="str">
            <v>תשלומים בגין נזקים ו</v>
          </cell>
          <cell r="C162">
            <v>2754562.82</v>
          </cell>
        </row>
        <row r="163">
          <cell r="A163">
            <v>726203000</v>
          </cell>
          <cell r="B163" t="str">
            <v>תקבולים מחברות ביטוח</v>
          </cell>
          <cell r="C163">
            <v>-222789.1</v>
          </cell>
        </row>
        <row r="164">
          <cell r="A164">
            <v>732101000</v>
          </cell>
          <cell r="B164" t="str">
            <v>שכירות תמח"ת</v>
          </cell>
          <cell r="C164">
            <v>7711291</v>
          </cell>
        </row>
        <row r="165">
          <cell r="A165">
            <v>732102000</v>
          </cell>
          <cell r="B165" t="str">
            <v>אחזקת תחנות ומוסכים</v>
          </cell>
          <cell r="C165">
            <v>342103.07</v>
          </cell>
        </row>
        <row r="166">
          <cell r="A166">
            <v>732103000</v>
          </cell>
          <cell r="B166" t="str">
            <v>ארנונה,מים ומיסי תנו</v>
          </cell>
          <cell r="C166">
            <v>4466030.26</v>
          </cell>
        </row>
        <row r="167">
          <cell r="A167">
            <v>732105000</v>
          </cell>
          <cell r="B167" t="str">
            <v>שרות מכשירי קשר</v>
          </cell>
          <cell r="C167">
            <v>231472.52</v>
          </cell>
        </row>
        <row r="168">
          <cell r="A168">
            <v>732105100</v>
          </cell>
          <cell r="B168" t="str">
            <v>תקשורת -חמרים מתכלים</v>
          </cell>
          <cell r="C168">
            <v>66.97</v>
          </cell>
        </row>
        <row r="169">
          <cell r="A169">
            <v>732106000</v>
          </cell>
          <cell r="B169" t="str">
            <v>שכירות ואחזקת מסופי</v>
          </cell>
          <cell r="C169">
            <v>941455.99</v>
          </cell>
        </row>
        <row r="170">
          <cell r="A170">
            <v>732201000</v>
          </cell>
          <cell r="B170" t="str">
            <v>הסעות חברים ע"י אויס</v>
          </cell>
          <cell r="C170">
            <v>4893415</v>
          </cell>
        </row>
        <row r="171">
          <cell r="A171">
            <v>732202000</v>
          </cell>
          <cell r="B171" t="str">
            <v>השכרת רכב מאויס</v>
          </cell>
          <cell r="C171">
            <v>574289.22</v>
          </cell>
        </row>
        <row r="172">
          <cell r="A172">
            <v>732203000</v>
          </cell>
          <cell r="B172" t="str">
            <v>הוצאות חניה</v>
          </cell>
          <cell r="C172">
            <v>99934.64</v>
          </cell>
        </row>
        <row r="173">
          <cell r="A173">
            <v>732300000</v>
          </cell>
          <cell r="B173" t="str">
            <v>ימי עיון</v>
          </cell>
          <cell r="C173">
            <v>1696.58</v>
          </cell>
        </row>
        <row r="174">
          <cell r="A174">
            <v>732301000</v>
          </cell>
          <cell r="B174" t="str">
            <v>מאמץ קייץ(השת. מקצו)</v>
          </cell>
          <cell r="C174">
            <v>1143025.3999999999</v>
          </cell>
        </row>
        <row r="175">
          <cell r="A175">
            <v>732302000</v>
          </cell>
          <cell r="B175" t="str">
            <v>ספרות  מקצועית</v>
          </cell>
          <cell r="C175">
            <v>43885.91</v>
          </cell>
        </row>
        <row r="176">
          <cell r="A176">
            <v>732303000</v>
          </cell>
          <cell r="B176" t="str">
            <v>הדרכה</v>
          </cell>
          <cell r="C176">
            <v>267204.74</v>
          </cell>
        </row>
        <row r="177">
          <cell r="A177">
            <v>732304000</v>
          </cell>
          <cell r="B177" t="str">
            <v>הכנסות והדרכה</v>
          </cell>
          <cell r="C177">
            <v>-216324.44</v>
          </cell>
        </row>
        <row r="178">
          <cell r="A178">
            <v>732305000</v>
          </cell>
          <cell r="B178" t="str">
            <v>מאמץ חורף</v>
          </cell>
          <cell r="C178">
            <v>27550</v>
          </cell>
        </row>
        <row r="179">
          <cell r="A179">
            <v>732401000</v>
          </cell>
          <cell r="B179" t="str">
            <v>עובדי חברות כ"א-סוקר</v>
          </cell>
          <cell r="C179">
            <v>261746.26</v>
          </cell>
        </row>
        <row r="180">
          <cell r="A180">
            <v>732405000</v>
          </cell>
          <cell r="B180" t="str">
            <v>אבטחת תחבורה ציבורית</v>
          </cell>
          <cell r="C180">
            <v>3614038.9</v>
          </cell>
        </row>
        <row r="181">
          <cell r="A181">
            <v>732501000</v>
          </cell>
          <cell r="B181" t="str">
            <v>רשיונות לאוטובוסים</v>
          </cell>
          <cell r="C181">
            <v>704872.88</v>
          </cell>
        </row>
        <row r="182">
          <cell r="A182">
            <v>732503000</v>
          </cell>
          <cell r="B182" t="str">
            <v>רשיונות לנהגים</v>
          </cell>
          <cell r="C182">
            <v>20036</v>
          </cell>
        </row>
        <row r="183">
          <cell r="A183">
            <v>732601000</v>
          </cell>
          <cell r="B183" t="str">
            <v>הדפסת כרטיסי נסיעה</v>
          </cell>
          <cell r="C183">
            <v>864799.02</v>
          </cell>
        </row>
        <row r="184">
          <cell r="A184">
            <v>732603000</v>
          </cell>
          <cell r="B184" t="str">
            <v>קנסות מח.ביטוח</v>
          </cell>
          <cell r="C184">
            <v>20566.57</v>
          </cell>
        </row>
        <row r="185">
          <cell r="A185">
            <v>732701000</v>
          </cell>
          <cell r="B185" t="str">
            <v>פחת אוטובוסים</v>
          </cell>
          <cell r="C185">
            <v>215802.48</v>
          </cell>
        </row>
        <row r="186">
          <cell r="A186">
            <v>742101000</v>
          </cell>
          <cell r="B186" t="str">
            <v>מים</v>
          </cell>
          <cell r="C186">
            <v>5126.3100000000004</v>
          </cell>
        </row>
        <row r="187">
          <cell r="A187">
            <v>742102000</v>
          </cell>
          <cell r="B187" t="str">
            <v>חשמל</v>
          </cell>
          <cell r="C187">
            <v>812957.06</v>
          </cell>
        </row>
        <row r="188">
          <cell r="A188">
            <v>742103000</v>
          </cell>
          <cell r="B188" t="str">
            <v>טלפון</v>
          </cell>
          <cell r="C188">
            <v>639284.16</v>
          </cell>
        </row>
        <row r="189">
          <cell r="A189">
            <v>742104000</v>
          </cell>
          <cell r="B189" t="str">
            <v>שכירות משרדים</v>
          </cell>
          <cell r="C189">
            <v>593369.09</v>
          </cell>
        </row>
        <row r="190">
          <cell r="A190">
            <v>742105000</v>
          </cell>
          <cell r="B190" t="str">
            <v>שכירות משרדים חב' בנ</v>
          </cell>
          <cell r="C190">
            <v>32750</v>
          </cell>
        </row>
        <row r="191">
          <cell r="A191">
            <v>742106000</v>
          </cell>
          <cell r="B191" t="str">
            <v>שמירה ובטחון</v>
          </cell>
          <cell r="C191">
            <v>2483788.37</v>
          </cell>
        </row>
        <row r="192">
          <cell r="A192">
            <v>742107000</v>
          </cell>
          <cell r="B192" t="str">
            <v>כ"א מ.אנוש-כלליים+נק</v>
          </cell>
          <cell r="C192">
            <v>169659.47</v>
          </cell>
        </row>
        <row r="193">
          <cell r="A193">
            <v>742108000</v>
          </cell>
          <cell r="B193" t="str">
            <v>רשיונות שונים</v>
          </cell>
          <cell r="C193">
            <v>33913.370000000003</v>
          </cell>
        </row>
        <row r="194">
          <cell r="A194">
            <v>742109000</v>
          </cell>
          <cell r="B194" t="str">
            <v>העברת כספים ומיגון ק</v>
          </cell>
          <cell r="C194">
            <v>239990.58</v>
          </cell>
        </row>
        <row r="195">
          <cell r="A195">
            <v>742111000</v>
          </cell>
          <cell r="B195" t="str">
            <v>הוצ' פלאפון</v>
          </cell>
          <cell r="C195">
            <v>414519.85</v>
          </cell>
        </row>
        <row r="196">
          <cell r="A196">
            <v>742112000</v>
          </cell>
          <cell r="B196" t="str">
            <v>חניה הדר דפנה</v>
          </cell>
          <cell r="C196">
            <v>141125.24</v>
          </cell>
        </row>
        <row r="197">
          <cell r="A197">
            <v>742121000</v>
          </cell>
          <cell r="B197" t="str">
            <v>ביטוח כללי</v>
          </cell>
          <cell r="C197">
            <v>1119439</v>
          </cell>
        </row>
        <row r="198">
          <cell r="A198">
            <v>742125000</v>
          </cell>
          <cell r="B198" t="str">
            <v>ביטוח מחלות קשות</v>
          </cell>
          <cell r="C198">
            <v>155080</v>
          </cell>
        </row>
        <row r="199">
          <cell r="A199">
            <v>742126000</v>
          </cell>
          <cell r="B199" t="str">
            <v>ביטוחים שונים</v>
          </cell>
          <cell r="C199">
            <v>26958</v>
          </cell>
        </row>
        <row r="200">
          <cell r="A200">
            <v>742201000</v>
          </cell>
          <cell r="B200" t="str">
            <v>שכר רואי חשבון</v>
          </cell>
          <cell r="C200">
            <v>191070.96</v>
          </cell>
        </row>
        <row r="201">
          <cell r="A201">
            <v>742203000</v>
          </cell>
          <cell r="B201" t="str">
            <v>משפטיות</v>
          </cell>
          <cell r="C201">
            <v>994783.76</v>
          </cell>
        </row>
        <row r="202">
          <cell r="A202">
            <v>742204000</v>
          </cell>
          <cell r="B202" t="str">
            <v>יועצים</v>
          </cell>
          <cell r="C202">
            <v>2716942.33</v>
          </cell>
        </row>
        <row r="203">
          <cell r="A203">
            <v>742205000</v>
          </cell>
          <cell r="B203" t="str">
            <v>תמחיר</v>
          </cell>
          <cell r="C203">
            <v>35067</v>
          </cell>
        </row>
        <row r="204">
          <cell r="A204">
            <v>742206000</v>
          </cell>
          <cell r="B204" t="str">
            <v>כח אדם מבקרים-תנועה</v>
          </cell>
          <cell r="C204">
            <v>520837.7</v>
          </cell>
        </row>
        <row r="205">
          <cell r="A205">
            <v>742207000</v>
          </cell>
          <cell r="B205" t="str">
            <v>שכר דח"צ</v>
          </cell>
          <cell r="C205">
            <v>200900.63</v>
          </cell>
        </row>
        <row r="206">
          <cell r="A206">
            <v>742301000</v>
          </cell>
          <cell r="B206" t="str">
            <v>שיווק</v>
          </cell>
          <cell r="C206">
            <v>524522.17000000004</v>
          </cell>
        </row>
        <row r="207">
          <cell r="A207">
            <v>742303000</v>
          </cell>
          <cell r="B207" t="str">
            <v>פרסום מודעות עתון</v>
          </cell>
          <cell r="C207">
            <v>79977.16</v>
          </cell>
        </row>
        <row r="208">
          <cell r="A208">
            <v>742304000</v>
          </cell>
          <cell r="B208" t="str">
            <v>פרסום-דפוס-עבודות חו</v>
          </cell>
          <cell r="C208">
            <v>139512.95999999999</v>
          </cell>
        </row>
        <row r="209">
          <cell r="A209">
            <v>742304100</v>
          </cell>
          <cell r="B209" t="str">
            <v>פרסום-דפוס-חמרים ואח</v>
          </cell>
          <cell r="C209">
            <v>28809.9</v>
          </cell>
        </row>
        <row r="210">
          <cell r="A210">
            <v>742305000</v>
          </cell>
          <cell r="B210" t="str">
            <v>פרסום</v>
          </cell>
          <cell r="C210">
            <v>14306.65</v>
          </cell>
        </row>
        <row r="211">
          <cell r="A211">
            <v>742306000</v>
          </cell>
          <cell r="B211" t="str">
            <v>כ"א-מוקדניות מודיעין</v>
          </cell>
          <cell r="C211">
            <v>420692.8</v>
          </cell>
        </row>
        <row r="212">
          <cell r="A212">
            <v>742401000</v>
          </cell>
          <cell r="B212" t="str">
            <v>מסיבות</v>
          </cell>
          <cell r="C212">
            <v>5150</v>
          </cell>
        </row>
        <row r="213">
          <cell r="A213">
            <v>742402000</v>
          </cell>
          <cell r="B213" t="str">
            <v>ארועים</v>
          </cell>
          <cell r="C213">
            <v>1700</v>
          </cell>
        </row>
        <row r="214">
          <cell r="A214">
            <v>742404000</v>
          </cell>
          <cell r="B214" t="str">
            <v>תרבות</v>
          </cell>
          <cell r="C214">
            <v>18582.5</v>
          </cell>
        </row>
        <row r="215">
          <cell r="A215">
            <v>742405000</v>
          </cell>
          <cell r="B215" t="str">
            <v>ספורט</v>
          </cell>
          <cell r="C215">
            <v>108606</v>
          </cell>
        </row>
        <row r="216">
          <cell r="A216">
            <v>742406000</v>
          </cell>
          <cell r="B216" t="str">
            <v>בריאות</v>
          </cell>
          <cell r="C216">
            <v>185158.17</v>
          </cell>
        </row>
        <row r="217">
          <cell r="A217">
            <v>742407000</v>
          </cell>
          <cell r="B217" t="str">
            <v>קיטנה</v>
          </cell>
          <cell r="C217">
            <v>201775</v>
          </cell>
        </row>
        <row r="218">
          <cell r="A218">
            <v>742423000</v>
          </cell>
          <cell r="B218" t="str">
            <v>הלבשה-ביגוד קיץ (שוו</v>
          </cell>
          <cell r="C218">
            <v>12050.59</v>
          </cell>
        </row>
        <row r="219">
          <cell r="A219">
            <v>742424000</v>
          </cell>
          <cell r="B219" t="str">
            <v>הבראת חורף</v>
          </cell>
          <cell r="C219">
            <v>948662.46</v>
          </cell>
        </row>
        <row r="220">
          <cell r="A220">
            <v>742425000</v>
          </cell>
          <cell r="B220" t="str">
            <v>מתנות שכירים</v>
          </cell>
          <cell r="C220">
            <v>11850</v>
          </cell>
        </row>
        <row r="221">
          <cell r="A221">
            <v>742426000</v>
          </cell>
          <cell r="B221" t="str">
            <v>מתנות לחברים</v>
          </cell>
          <cell r="C221">
            <v>12750</v>
          </cell>
        </row>
        <row r="222">
          <cell r="A222">
            <v>742427000</v>
          </cell>
          <cell r="B222" t="str">
            <v>מתנות</v>
          </cell>
          <cell r="C222">
            <v>266314.5</v>
          </cell>
        </row>
        <row r="223">
          <cell r="A223">
            <v>742428000</v>
          </cell>
          <cell r="B223" t="str">
            <v>יין לחג-הוצאה</v>
          </cell>
          <cell r="C223">
            <v>1923811.6</v>
          </cell>
        </row>
        <row r="224">
          <cell r="A224">
            <v>742501000</v>
          </cell>
          <cell r="B224" t="str">
            <v>נסיעות לחו"ל כרטיסי</v>
          </cell>
          <cell r="C224">
            <v>23943.61</v>
          </cell>
        </row>
        <row r="225">
          <cell r="A225">
            <v>742502000</v>
          </cell>
          <cell r="B225" t="str">
            <v>נסיעות לחו"ל בית מלו</v>
          </cell>
          <cell r="C225">
            <v>4100</v>
          </cell>
        </row>
        <row r="226">
          <cell r="A226">
            <v>742503000</v>
          </cell>
          <cell r="B226" t="str">
            <v>נסיעות לחו"ל-אשל</v>
          </cell>
          <cell r="C226">
            <v>27173.7</v>
          </cell>
        </row>
        <row r="227">
          <cell r="A227">
            <v>742504000</v>
          </cell>
          <cell r="B227" t="str">
            <v>נסיעות לחו"ל-אחר</v>
          </cell>
          <cell r="C227">
            <v>116.45</v>
          </cell>
        </row>
        <row r="228">
          <cell r="A228">
            <v>742510000</v>
          </cell>
          <cell r="B228" t="str">
            <v>נסיעות וחניה</v>
          </cell>
          <cell r="C228">
            <v>23853.79</v>
          </cell>
        </row>
        <row r="229">
          <cell r="A229">
            <v>742520000</v>
          </cell>
          <cell r="B229" t="str">
            <v>נסיעות חופשיות עובדי</v>
          </cell>
          <cell r="C229">
            <v>335192.15000000002</v>
          </cell>
        </row>
        <row r="230">
          <cell r="A230">
            <v>742531000</v>
          </cell>
          <cell r="B230" t="str">
            <v>הוצאות רכב פרטי</v>
          </cell>
          <cell r="C230">
            <v>167717.89000000001</v>
          </cell>
        </row>
        <row r="231">
          <cell r="A231">
            <v>742532000</v>
          </cell>
          <cell r="B231" t="str">
            <v>הוצ' שכירות רכב פרטי</v>
          </cell>
          <cell r="C231">
            <v>808733.93</v>
          </cell>
        </row>
        <row r="232">
          <cell r="A232">
            <v>742601000</v>
          </cell>
          <cell r="B232" t="str">
            <v>צרכי משרד</v>
          </cell>
          <cell r="C232">
            <v>88880.04</v>
          </cell>
        </row>
        <row r="233">
          <cell r="A233">
            <v>742602000</v>
          </cell>
          <cell r="B233" t="str">
            <v>דאר</v>
          </cell>
          <cell r="C233">
            <v>150307.70000000001</v>
          </cell>
        </row>
        <row r="234">
          <cell r="A234">
            <v>742603000</v>
          </cell>
          <cell r="B234" t="str">
            <v>שרותי מחשב-אחזקת תכנ</v>
          </cell>
          <cell r="C234">
            <v>431159.72</v>
          </cell>
        </row>
        <row r="235">
          <cell r="A235">
            <v>742603100</v>
          </cell>
          <cell r="B235" t="str">
            <v>שרותי מחשב - אחזקת ח</v>
          </cell>
          <cell r="C235">
            <v>93537.5</v>
          </cell>
        </row>
        <row r="236">
          <cell r="A236">
            <v>742603200</v>
          </cell>
          <cell r="B236" t="str">
            <v>מחשב - חמרים מתכלים</v>
          </cell>
          <cell r="C236">
            <v>183114.25</v>
          </cell>
        </row>
        <row r="237">
          <cell r="A237">
            <v>742604000</v>
          </cell>
          <cell r="B237" t="str">
            <v>ארכיון</v>
          </cell>
          <cell r="C237">
            <v>49515.86</v>
          </cell>
        </row>
        <row r="238">
          <cell r="A238">
            <v>742702000</v>
          </cell>
          <cell r="B238" t="str">
            <v>כיבודים</v>
          </cell>
          <cell r="C238">
            <v>210971.68</v>
          </cell>
        </row>
        <row r="239">
          <cell r="A239">
            <v>742703000</v>
          </cell>
          <cell r="B239" t="str">
            <v>אסיפות וישיבות</v>
          </cell>
          <cell r="C239">
            <v>302909.14</v>
          </cell>
        </row>
        <row r="240">
          <cell r="A240">
            <v>742801000</v>
          </cell>
          <cell r="B240" t="str">
            <v>הוצ' פחת נדל"ן</v>
          </cell>
          <cell r="C240">
            <v>754156.52</v>
          </cell>
        </row>
        <row r="241">
          <cell r="A241">
            <v>742802000</v>
          </cell>
          <cell r="B241" t="str">
            <v>הוצ' פחת מטלטלין ושו</v>
          </cell>
          <cell r="C241">
            <v>224669.2</v>
          </cell>
        </row>
        <row r="242">
          <cell r="A242">
            <v>742803000</v>
          </cell>
          <cell r="B242" t="str">
            <v>הוצ' פחת מחשב</v>
          </cell>
          <cell r="C242">
            <v>618970.88</v>
          </cell>
        </row>
        <row r="243">
          <cell r="A243">
            <v>742901000</v>
          </cell>
          <cell r="B243" t="str">
            <v>הוצ' חובות אבודים</v>
          </cell>
          <cell r="C243">
            <v>-56879.78</v>
          </cell>
        </row>
        <row r="244">
          <cell r="A244">
            <v>742901100</v>
          </cell>
          <cell r="B244" t="str">
            <v>הוצ' חובות מסופקים</v>
          </cell>
          <cell r="C244">
            <v>-3248.69</v>
          </cell>
        </row>
        <row r="245">
          <cell r="A245">
            <v>742903000</v>
          </cell>
          <cell r="B245" t="str">
            <v>קנסות למוסדות ממשלתי</v>
          </cell>
          <cell r="C245">
            <v>3436</v>
          </cell>
        </row>
        <row r="246">
          <cell r="A246">
            <v>742904000</v>
          </cell>
          <cell r="B246" t="str">
            <v>ביטולי יתרות</v>
          </cell>
          <cell r="C246">
            <v>-568.52</v>
          </cell>
        </row>
        <row r="247">
          <cell r="A247">
            <v>742906000</v>
          </cell>
          <cell r="B247" t="str">
            <v>החזר שירותים אמד</v>
          </cell>
          <cell r="C247">
            <v>-900000</v>
          </cell>
        </row>
        <row r="248">
          <cell r="A248">
            <v>742907000</v>
          </cell>
          <cell r="B248" t="str">
            <v>הכנסות מקנסות עובדים</v>
          </cell>
          <cell r="C248">
            <v>-310717.38</v>
          </cell>
        </row>
        <row r="249">
          <cell r="A249">
            <v>752010000</v>
          </cell>
          <cell r="B249" t="str">
            <v>ריבית ועמלות בנקים</v>
          </cell>
          <cell r="C249">
            <v>593997.73</v>
          </cell>
        </row>
        <row r="250">
          <cell r="A250">
            <v>752020000</v>
          </cell>
          <cell r="B250" t="str">
            <v xml:space="preserve"> ריבית חברות בנות</v>
          </cell>
          <cell r="C250">
            <v>531918.34</v>
          </cell>
        </row>
        <row r="251">
          <cell r="A251">
            <v>752030000</v>
          </cell>
          <cell r="B251" t="str">
            <v>ריבית לאחרים-עם מע"מ</v>
          </cell>
          <cell r="C251">
            <v>42</v>
          </cell>
        </row>
        <row r="252">
          <cell r="A252">
            <v>752040000</v>
          </cell>
          <cell r="B252" t="str">
            <v>ריבית לאחרים -ללא מע</v>
          </cell>
          <cell r="C252">
            <v>-23350</v>
          </cell>
        </row>
        <row r="253">
          <cell r="A253">
            <v>752410000</v>
          </cell>
          <cell r="B253" t="str">
            <v>ריבית הלוואות ז"ק</v>
          </cell>
          <cell r="C253">
            <v>2854729.52</v>
          </cell>
        </row>
        <row r="254">
          <cell r="A254">
            <v>752500000</v>
          </cell>
          <cell r="B254" t="str">
            <v>הצמדת קרן הלו. ז"א</v>
          </cell>
          <cell r="C254">
            <v>621741.96</v>
          </cell>
        </row>
        <row r="255">
          <cell r="A255">
            <v>752510000</v>
          </cell>
          <cell r="B255" t="str">
            <v>ריבית הלוואות ז"א</v>
          </cell>
          <cell r="C255">
            <v>4030663.52</v>
          </cell>
        </row>
        <row r="256">
          <cell r="A256">
            <v>752520000</v>
          </cell>
          <cell r="B256" t="str">
            <v>ריבית הלו. שינוי מיב</v>
          </cell>
          <cell r="C256">
            <v>20682410.91</v>
          </cell>
        </row>
        <row r="257">
          <cell r="A257">
            <v>752710000</v>
          </cell>
          <cell r="B257" t="str">
            <v>ריבית מ.ה - ניכויים</v>
          </cell>
          <cell r="C257">
            <v>-143637</v>
          </cell>
        </row>
        <row r="258">
          <cell r="A258">
            <v>752800000</v>
          </cell>
          <cell r="B258" t="str">
            <v>ריבית מס הכנסה חברה</v>
          </cell>
          <cell r="C258">
            <v>3204552</v>
          </cell>
        </row>
        <row r="259">
          <cell r="A259">
            <v>752900000</v>
          </cell>
          <cell r="B259" t="str">
            <v>שערוך הלוואות ז"ק</v>
          </cell>
          <cell r="C259">
            <v>-23868.38</v>
          </cell>
        </row>
        <row r="260">
          <cell r="A260">
            <v>752910000</v>
          </cell>
          <cell r="B260" t="str">
            <v>שערוך הלוואות ז"א</v>
          </cell>
          <cell r="C260">
            <v>988786.75</v>
          </cell>
        </row>
        <row r="261">
          <cell r="A261">
            <v>752920000</v>
          </cell>
          <cell r="B261" t="str">
            <v>שערוך בנקים במט"ח</v>
          </cell>
          <cell r="C261">
            <v>-454.62</v>
          </cell>
        </row>
        <row r="262">
          <cell r="A262">
            <v>752930000</v>
          </cell>
          <cell r="B262" t="str">
            <v>שערוך ספקי חו"ל</v>
          </cell>
          <cell r="C262">
            <v>-19492.63</v>
          </cell>
        </row>
        <row r="263">
          <cell r="A263">
            <v>754100000</v>
          </cell>
          <cell r="B263" t="str">
            <v>הכנסות ריבית מבנקים</v>
          </cell>
          <cell r="C263">
            <v>44708.77</v>
          </cell>
        </row>
        <row r="264">
          <cell r="A264">
            <v>754200000</v>
          </cell>
          <cell r="B264" t="str">
            <v>ריבית מפקדונות לז"ק</v>
          </cell>
          <cell r="C264">
            <v>-1346518.86</v>
          </cell>
        </row>
        <row r="265">
          <cell r="A265">
            <v>754300000</v>
          </cell>
          <cell r="B265" t="str">
            <v>ריבית מאחרים עם מע"מ</v>
          </cell>
          <cell r="C265">
            <v>-19177.52</v>
          </cell>
        </row>
        <row r="266">
          <cell r="A266">
            <v>754400000</v>
          </cell>
          <cell r="B266" t="str">
            <v>ריבית מאחרים ללא מע"</v>
          </cell>
          <cell r="C266">
            <v>-220</v>
          </cell>
        </row>
        <row r="267">
          <cell r="A267">
            <v>754700000</v>
          </cell>
          <cell r="B267" t="str">
            <v>ריבית מפקדונות לז"א</v>
          </cell>
          <cell r="C267">
            <v>-2773</v>
          </cell>
        </row>
        <row r="268">
          <cell r="A268">
            <v>754900000</v>
          </cell>
          <cell r="B268" t="str">
            <v>הכנ.מקנס.לעוב.עם מע"</v>
          </cell>
          <cell r="C268">
            <v>-2367.48</v>
          </cell>
        </row>
        <row r="269">
          <cell r="A269">
            <v>754910000</v>
          </cell>
          <cell r="B269" t="str">
            <v xml:space="preserve"> ריבית מחברות בנות</v>
          </cell>
          <cell r="C269">
            <v>-167124</v>
          </cell>
        </row>
        <row r="270">
          <cell r="A270">
            <v>756410000</v>
          </cell>
          <cell r="B270" t="str">
            <v>שחיקה של ספקי חו"ל</v>
          </cell>
          <cell r="C270">
            <v>-401</v>
          </cell>
        </row>
        <row r="271">
          <cell r="A271">
            <v>762010000</v>
          </cell>
          <cell r="B271" t="str">
            <v>רווח ממכירת אוטובוסי</v>
          </cell>
          <cell r="C271">
            <v>-905311.15</v>
          </cell>
        </row>
        <row r="272">
          <cell r="A272">
            <v>762090000</v>
          </cell>
          <cell r="B272" t="str">
            <v>רווח (הפסד) מממוש הש</v>
          </cell>
          <cell r="C272">
            <v>-338018.2</v>
          </cell>
        </row>
        <row r="273">
          <cell r="A273">
            <v>762100000</v>
          </cell>
          <cell r="B273" t="str">
            <v>הפרשה לירידת ערך</v>
          </cell>
          <cell r="C273">
            <v>-1192361</v>
          </cell>
        </row>
        <row r="274">
          <cell r="A274">
            <v>762110000</v>
          </cell>
          <cell r="B274" t="str">
            <v>הפסד ממכ. מניות אמד</v>
          </cell>
          <cell r="C274">
            <v>566588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ווח והפסד"/>
      <sheetName val="מפורט סופי "/>
      <sheetName val="הנהלה מרוכז 3.08-ניתוח"/>
      <sheetName val="הנהלה 3.08-מפורט"/>
      <sheetName val="62201-דמי ניהול חברות בנות"/>
      <sheetName val="סולר 7201"/>
      <sheetName val="הכנסות"/>
      <sheetName val="חברים 3.08"/>
      <sheetName val="חברים"/>
      <sheetName val="שכירים 3.08"/>
      <sheetName val="שכירים"/>
      <sheetName val="מימון "/>
      <sheetName val="כמות עובדים ל-2007"/>
      <sheetName val="כמות עובדים ל-2008"/>
      <sheetName val="שכירים ש.נ 2008"/>
      <sheetName val="שכירים שעות רגילות 2008"/>
      <sheetName val="רווחי אקוויטי"/>
      <sheetName val="נומינלי 3.08"/>
      <sheetName val="ממודד 3.08"/>
      <sheetName val="חברים 1-3.07"/>
      <sheetName val="שכירים 1-3.07"/>
      <sheetName val="ממודד 12.07"/>
      <sheetName val="נומינלי 12.07"/>
      <sheetName val="נומינלי 9.07"/>
      <sheetName val="ממודד 9.07"/>
      <sheetName val=" חברים "/>
      <sheetName val="ממודד 6.07"/>
      <sheetName val="נומינלי 6.07"/>
      <sheetName val="ממודד 3.07"/>
      <sheetName val="נומינלי 3.07"/>
      <sheetName val="נומינלי 12.06"/>
      <sheetName val=" ממודד 12.06"/>
      <sheetName val="נומינלי 9.06"/>
      <sheetName val="מתואם 9.06"/>
      <sheetName val="נומינלי 6.06"/>
      <sheetName val="ממודד 6.06"/>
      <sheetName val="נומינלי 3.06"/>
      <sheetName val="מתואם 3.06"/>
      <sheetName val="ממודד 12.05"/>
      <sheetName val="נומינלי 12.05"/>
      <sheetName val="9.05 נומינלי"/>
      <sheetName val="ממודד 9.05"/>
      <sheetName val="שכר חברים ממוין"/>
      <sheetName val="נומינלי 6.05"/>
      <sheetName val="ממודד 6.05"/>
      <sheetName val="נומינלי 3.05"/>
      <sheetName val="ממודד 3.05"/>
      <sheetName val="רבעון רביעי"/>
      <sheetName val="נומינלי 2004"/>
      <sheetName val="ממודד 2004"/>
      <sheetName val="ממודד 9.04"/>
      <sheetName val="נומינלי 9.04"/>
      <sheetName val="ממודד 6.04"/>
      <sheetName val="נומינלי 6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A3" t="str">
            <v>שורה/מספר</v>
          </cell>
          <cell r="B3" t="str">
            <v>תאור/כרטיס</v>
          </cell>
          <cell r="C3" t="str">
            <v>נטו</v>
          </cell>
        </row>
        <row r="4">
          <cell r="A4">
            <v>602110000</v>
          </cell>
          <cell r="B4" t="str">
            <v>פדיון כרטיסים רגילים</v>
          </cell>
          <cell r="C4">
            <v>-42421891.210000001</v>
          </cell>
        </row>
        <row r="5">
          <cell r="A5">
            <v>602121000</v>
          </cell>
          <cell r="B5" t="str">
            <v>נסיעות משרד הבטחון</v>
          </cell>
          <cell r="C5">
            <v>-8055236.7300000004</v>
          </cell>
        </row>
        <row r="6">
          <cell r="A6">
            <v>602131000</v>
          </cell>
          <cell r="B6" t="str">
            <v>הכנסות מהסעות בהסדר</v>
          </cell>
          <cell r="C6">
            <v>-57720.07</v>
          </cell>
        </row>
        <row r="7">
          <cell r="A7">
            <v>602151000</v>
          </cell>
          <cell r="B7" t="str">
            <v>משרד הבטחון-שוברי צה</v>
          </cell>
          <cell r="C7">
            <v>-485177.43</v>
          </cell>
        </row>
        <row r="8">
          <cell r="A8">
            <v>602210000</v>
          </cell>
          <cell r="B8" t="str">
            <v>מפדיון כרטיסיות</v>
          </cell>
          <cell r="C8">
            <v>-102006789.23999999</v>
          </cell>
        </row>
        <row r="9">
          <cell r="A9">
            <v>602220000</v>
          </cell>
          <cell r="B9" t="str">
            <v>הפרשות למאזן הכנסות</v>
          </cell>
          <cell r="C9">
            <v>-7732882</v>
          </cell>
        </row>
        <row r="10">
          <cell r="A10">
            <v>602250000</v>
          </cell>
          <cell r="B10" t="str">
            <v>הכנסות מכרטיסי סטודנ</v>
          </cell>
          <cell r="C10">
            <v>-1751995.67</v>
          </cell>
        </row>
        <row r="11">
          <cell r="A11">
            <v>602259999</v>
          </cell>
          <cell r="B11" t="str">
            <v>מכירות ביניים סטודנט</v>
          </cell>
          <cell r="C11">
            <v>-0.02</v>
          </cell>
        </row>
        <row r="12">
          <cell r="A12">
            <v>602260000</v>
          </cell>
          <cell r="B12" t="str">
            <v>הכנסות קו 100 תיירות</v>
          </cell>
          <cell r="C12">
            <v>-18528.12</v>
          </cell>
        </row>
        <row r="13">
          <cell r="A13">
            <v>602400000</v>
          </cell>
          <cell r="B13" t="str">
            <v>מפרעות לתיק חברים</v>
          </cell>
          <cell r="C13">
            <v>-39344.239999999998</v>
          </cell>
        </row>
        <row r="14">
          <cell r="A14">
            <v>602500000</v>
          </cell>
          <cell r="B14" t="str">
            <v>מפרעות לתיק שכירים</v>
          </cell>
          <cell r="C14">
            <v>127678.67</v>
          </cell>
        </row>
        <row r="15">
          <cell r="A15">
            <v>602610000</v>
          </cell>
          <cell r="B15" t="str">
            <v>השמדת כרטיסים</v>
          </cell>
          <cell r="C15">
            <v>41462088.289999999</v>
          </cell>
        </row>
        <row r="16">
          <cell r="A16">
            <v>602700000</v>
          </cell>
          <cell r="B16" t="str">
            <v>הוצאות בקורת - מכירה</v>
          </cell>
          <cell r="C16">
            <v>-2868.13</v>
          </cell>
        </row>
        <row r="17">
          <cell r="A17">
            <v>602900000</v>
          </cell>
          <cell r="B17" t="str">
            <v>חודשי-חופשי אגד-דן</v>
          </cell>
          <cell r="C17">
            <v>-435651.08</v>
          </cell>
        </row>
        <row r="18">
          <cell r="A18">
            <v>602910000</v>
          </cell>
          <cell r="B18" t="str">
            <v>חודשי חופשי משותף קו</v>
          </cell>
          <cell r="C18">
            <v>57833.77</v>
          </cell>
        </row>
        <row r="19">
          <cell r="A19">
            <v>604010000</v>
          </cell>
          <cell r="B19" t="str">
            <v>מנקו "לנהגים"</v>
          </cell>
          <cell r="C19">
            <v>2564437.7000000002</v>
          </cell>
        </row>
        <row r="20">
          <cell r="A20">
            <v>604020000</v>
          </cell>
          <cell r="B20" t="str">
            <v>מנקו ל"קופאים"</v>
          </cell>
          <cell r="C20">
            <v>234449.58</v>
          </cell>
        </row>
        <row r="21">
          <cell r="A21">
            <v>604040000</v>
          </cell>
          <cell r="B21" t="str">
            <v>הנחות והחזרות</v>
          </cell>
          <cell r="C21">
            <v>54552.98</v>
          </cell>
        </row>
        <row r="22">
          <cell r="A22">
            <v>606010000</v>
          </cell>
          <cell r="B22" t="str">
            <v>נסיעות דרךמח' תנועה!</v>
          </cell>
          <cell r="C22">
            <v>-2400</v>
          </cell>
        </row>
        <row r="23">
          <cell r="A23">
            <v>606020000</v>
          </cell>
          <cell r="B23" t="str">
            <v>הסעות משרד הבטחון</v>
          </cell>
          <cell r="C23">
            <v>0.03</v>
          </cell>
        </row>
        <row r="24">
          <cell r="A24">
            <v>612010000</v>
          </cell>
          <cell r="B24" t="str">
            <v>הכנסות מפרסום</v>
          </cell>
          <cell r="C24">
            <v>-1064053.46</v>
          </cell>
        </row>
        <row r="25">
          <cell r="A25">
            <v>612030000</v>
          </cell>
          <cell r="B25" t="str">
            <v>מכירת חלפים משומשים</v>
          </cell>
          <cell r="C25">
            <v>-528520.80000000005</v>
          </cell>
        </row>
        <row r="26">
          <cell r="A26">
            <v>612040000</v>
          </cell>
          <cell r="B26" t="str">
            <v>הכנסות משרותי מוסך ל</v>
          </cell>
          <cell r="C26">
            <v>-588647</v>
          </cell>
        </row>
        <row r="27">
          <cell r="A27">
            <v>612050000</v>
          </cell>
          <cell r="B27" t="str">
            <v>הכנסות שונות</v>
          </cell>
          <cell r="C27">
            <v>-112366.24</v>
          </cell>
        </row>
        <row r="28">
          <cell r="A28">
            <v>612060000</v>
          </cell>
          <cell r="B28" t="str">
            <v>הכנסות משכר דירה</v>
          </cell>
          <cell r="C28">
            <v>-14268.72</v>
          </cell>
        </row>
        <row r="29">
          <cell r="A29">
            <v>612100000</v>
          </cell>
          <cell r="B29" t="str">
            <v>הכנסות מהשכרת אוטובו</v>
          </cell>
          <cell r="C29">
            <v>-455113.78</v>
          </cell>
        </row>
        <row r="30">
          <cell r="A30">
            <v>622010000</v>
          </cell>
          <cell r="B30" t="str">
            <v>דמי ניהול מחברות בנו</v>
          </cell>
          <cell r="C30">
            <v>-27281.4</v>
          </cell>
        </row>
        <row r="31">
          <cell r="A31">
            <v>632010000</v>
          </cell>
          <cell r="B31" t="str">
            <v>סובסידיה בגין הנחות</v>
          </cell>
          <cell r="C31">
            <v>-32441406</v>
          </cell>
        </row>
        <row r="32">
          <cell r="A32">
            <v>632011000</v>
          </cell>
          <cell r="B32" t="str">
            <v>סובסידיה תפעולית</v>
          </cell>
          <cell r="C32">
            <v>-56856396</v>
          </cell>
        </row>
        <row r="33">
          <cell r="A33">
            <v>632014000</v>
          </cell>
          <cell r="B33" t="str">
            <v>סובסדיה בגין קרן הון</v>
          </cell>
          <cell r="C33">
            <v>-9967390</v>
          </cell>
        </row>
        <row r="34">
          <cell r="A34">
            <v>632016000</v>
          </cell>
          <cell r="B34" t="str">
            <v>סובסדיה בגין פרישת ש</v>
          </cell>
          <cell r="C34">
            <v>-515472</v>
          </cell>
        </row>
        <row r="35">
          <cell r="A35">
            <v>632017000</v>
          </cell>
          <cell r="B35" t="str">
            <v>החזר בלו מעל התקרה</v>
          </cell>
          <cell r="C35">
            <v>-1926919</v>
          </cell>
        </row>
        <row r="36">
          <cell r="A36">
            <v>632030000</v>
          </cell>
          <cell r="B36" t="str">
            <v>סובסידיה קרן הצטיידו</v>
          </cell>
          <cell r="C36">
            <v>-21393346</v>
          </cell>
        </row>
        <row r="37">
          <cell r="A37">
            <v>702010000</v>
          </cell>
          <cell r="B37" t="str">
            <v>משכורת חודשית</v>
          </cell>
          <cell r="C37">
            <v>11048261.65</v>
          </cell>
        </row>
        <row r="38">
          <cell r="A38">
            <v>702011000</v>
          </cell>
          <cell r="B38" t="str">
            <v>השלמת תמורה להון</v>
          </cell>
          <cell r="C38">
            <v>1398324.49</v>
          </cell>
        </row>
        <row r="39">
          <cell r="A39">
            <v>702012000</v>
          </cell>
          <cell r="B39" t="str">
            <v>גילום  תמורה להון</v>
          </cell>
          <cell r="C39">
            <v>1046558.37</v>
          </cell>
        </row>
        <row r="40">
          <cell r="A40">
            <v>702020000</v>
          </cell>
          <cell r="B40" t="str">
            <v>שעות נוספות</v>
          </cell>
          <cell r="C40">
            <v>5370571.5</v>
          </cell>
        </row>
        <row r="41">
          <cell r="A41">
            <v>702030000</v>
          </cell>
          <cell r="B41" t="str">
            <v>פרמיה לנהגים</v>
          </cell>
          <cell r="C41">
            <v>2089406.04</v>
          </cell>
        </row>
        <row r="42">
          <cell r="A42">
            <v>702060000</v>
          </cell>
          <cell r="B42" t="str">
            <v>אחזקת רכב</v>
          </cell>
          <cell r="C42">
            <v>287582.59000000003</v>
          </cell>
        </row>
        <row r="43">
          <cell r="A43">
            <v>702080000</v>
          </cell>
          <cell r="B43" t="str">
            <v>הפרשה למשכורת 13</v>
          </cell>
          <cell r="C43">
            <v>769046</v>
          </cell>
        </row>
        <row r="44">
          <cell r="A44">
            <v>702100000</v>
          </cell>
          <cell r="B44" t="str">
            <v>תשלום טלפון</v>
          </cell>
          <cell r="C44">
            <v>1133.21</v>
          </cell>
        </row>
        <row r="45">
          <cell r="A45">
            <v>702110000</v>
          </cell>
          <cell r="B45" t="str">
            <v>שווי ביטוח מחלות קשו</v>
          </cell>
          <cell r="C45">
            <v>59212.5</v>
          </cell>
        </row>
        <row r="46">
          <cell r="A46">
            <v>702120000</v>
          </cell>
          <cell r="B46" t="str">
            <v>שווי ביטוח בריאות</v>
          </cell>
          <cell r="C46">
            <v>28542.5</v>
          </cell>
        </row>
        <row r="47">
          <cell r="A47">
            <v>702130000</v>
          </cell>
          <cell r="B47" t="str">
            <v>הוצאות קשישון</v>
          </cell>
          <cell r="C47">
            <v>257405.67</v>
          </cell>
        </row>
        <row r="48">
          <cell r="A48">
            <v>702200000</v>
          </cell>
          <cell r="B48" t="str">
            <v>יין לחג כולל גילום מ</v>
          </cell>
          <cell r="C48">
            <v>477546.8</v>
          </cell>
        </row>
        <row r="49">
          <cell r="A49">
            <v>702230000</v>
          </cell>
          <cell r="B49" t="str">
            <v>מתנת יום הולדת - גיל</v>
          </cell>
          <cell r="C49">
            <v>80.650000000000006</v>
          </cell>
        </row>
        <row r="50">
          <cell r="A50">
            <v>702240000</v>
          </cell>
          <cell r="B50" t="str">
            <v>שווי רכב הנהלה</v>
          </cell>
          <cell r="C50">
            <v>563444.64</v>
          </cell>
        </row>
        <row r="51">
          <cell r="A51">
            <v>702250000</v>
          </cell>
          <cell r="B51" t="str">
            <v>גילום טלפון</v>
          </cell>
          <cell r="C51">
            <v>11280.12</v>
          </cell>
        </row>
        <row r="52">
          <cell r="A52">
            <v>702290000</v>
          </cell>
          <cell r="B52" t="str">
            <v>שווי מנקו קופאים</v>
          </cell>
          <cell r="C52">
            <v>67140.09</v>
          </cell>
        </row>
        <row r="53">
          <cell r="A53">
            <v>702300000</v>
          </cell>
          <cell r="B53" t="str">
            <v>זקיפות שווי חברים</v>
          </cell>
          <cell r="C53">
            <v>-1458440.32</v>
          </cell>
        </row>
        <row r="54">
          <cell r="A54">
            <v>702310000</v>
          </cell>
          <cell r="B54" t="str">
            <v>שווי כרטיס נסיעה חופ</v>
          </cell>
          <cell r="C54">
            <v>219766.5</v>
          </cell>
        </row>
        <row r="55">
          <cell r="A55">
            <v>702340000</v>
          </cell>
          <cell r="B55" t="str">
            <v>שווי מנקו לגילום</v>
          </cell>
          <cell r="C55">
            <v>162986.16</v>
          </cell>
        </row>
        <row r="56">
          <cell r="A56">
            <v>702350000</v>
          </cell>
          <cell r="B56" t="str">
            <v>שווי מאמץ קיץ חברים</v>
          </cell>
          <cell r="C56">
            <v>96775</v>
          </cell>
        </row>
        <row r="57">
          <cell r="A57">
            <v>702360000</v>
          </cell>
          <cell r="B57" t="str">
            <v>שווי טלפון נייד</v>
          </cell>
          <cell r="C57">
            <v>19442</v>
          </cell>
        </row>
        <row r="58">
          <cell r="A58">
            <v>702400000</v>
          </cell>
          <cell r="B58" t="str">
            <v>מס בגין פיצויים מחבר</v>
          </cell>
          <cell r="C58">
            <v>44512</v>
          </cell>
        </row>
        <row r="59">
          <cell r="A59">
            <v>703010000</v>
          </cell>
          <cell r="B59" t="str">
            <v>השאלת עובדים לחברה ה</v>
          </cell>
          <cell r="C59">
            <v>-318255</v>
          </cell>
        </row>
        <row r="60">
          <cell r="A60">
            <v>703030000</v>
          </cell>
          <cell r="B60" t="str">
            <v>תגמולי מילואים-חברים</v>
          </cell>
          <cell r="C60">
            <v>-38149</v>
          </cell>
        </row>
        <row r="61">
          <cell r="A61">
            <v>703040000</v>
          </cell>
          <cell r="B61" t="str">
            <v>השאלת עובדים לנהור א</v>
          </cell>
          <cell r="C61">
            <v>-118996.47</v>
          </cell>
        </row>
        <row r="62">
          <cell r="A62">
            <v>703100000</v>
          </cell>
          <cell r="B62" t="str">
            <v>פנסיית נכות ע"ח דן</v>
          </cell>
          <cell r="C62">
            <v>1275644.4099999999</v>
          </cell>
        </row>
        <row r="63">
          <cell r="A63">
            <v>703110000</v>
          </cell>
          <cell r="B63" t="str">
            <v>יין לחג פנסיונרים ע"</v>
          </cell>
          <cell r="C63">
            <v>24827.72</v>
          </cell>
        </row>
        <row r="64">
          <cell r="A64">
            <v>703120000</v>
          </cell>
          <cell r="B64" t="str">
            <v>עתון פנסיונרים ע"ח "</v>
          </cell>
          <cell r="C64">
            <v>957349.25</v>
          </cell>
        </row>
        <row r="65">
          <cell r="A65">
            <v>703150000</v>
          </cell>
          <cell r="B65" t="str">
            <v>קדם פרישה 2004-2003</v>
          </cell>
          <cell r="C65">
            <v>1055730.99</v>
          </cell>
        </row>
        <row r="66">
          <cell r="A66">
            <v>703160000</v>
          </cell>
          <cell r="B66" t="str">
            <v>שווי וגילום הפרשה לפ</v>
          </cell>
          <cell r="C66">
            <v>3314.74</v>
          </cell>
        </row>
        <row r="67">
          <cell r="A67">
            <v>703170000</v>
          </cell>
          <cell r="B67" t="str">
            <v>קדם פרישה 2005</v>
          </cell>
          <cell r="C67">
            <v>719110.77</v>
          </cell>
        </row>
        <row r="68">
          <cell r="A68">
            <v>703190000</v>
          </cell>
          <cell r="B68" t="str">
            <v>שווי לימודים גבוהים</v>
          </cell>
          <cell r="C68">
            <v>11264.68</v>
          </cell>
        </row>
        <row r="69">
          <cell r="A69">
            <v>703200000</v>
          </cell>
          <cell r="B69" t="str">
            <v>טלפון חברים</v>
          </cell>
          <cell r="C69">
            <v>4393.8</v>
          </cell>
        </row>
        <row r="70">
          <cell r="A70">
            <v>703300000</v>
          </cell>
          <cell r="B70" t="str">
            <v>זקיפות שווי פנסיונרי</v>
          </cell>
          <cell r="C70">
            <v>-31615.52</v>
          </cell>
        </row>
        <row r="71">
          <cell r="A71">
            <v>704010000</v>
          </cell>
          <cell r="B71" t="str">
            <v>משכורת חודשית</v>
          </cell>
          <cell r="C71">
            <v>16758357.859999999</v>
          </cell>
        </row>
        <row r="72">
          <cell r="A72">
            <v>704020000</v>
          </cell>
          <cell r="B72" t="str">
            <v>שעות נוספות</v>
          </cell>
          <cell r="C72">
            <v>10626521.34</v>
          </cell>
        </row>
        <row r="73">
          <cell r="A73">
            <v>704030000</v>
          </cell>
          <cell r="B73" t="str">
            <v>פרמיה לנהגים</v>
          </cell>
          <cell r="C73">
            <v>9650630.8000000007</v>
          </cell>
        </row>
        <row r="74">
          <cell r="A74">
            <v>704040000</v>
          </cell>
          <cell r="B74" t="str">
            <v>משכורת יג</v>
          </cell>
          <cell r="C74">
            <v>1643093</v>
          </cell>
        </row>
        <row r="75">
          <cell r="A75">
            <v>704060000</v>
          </cell>
          <cell r="B75" t="str">
            <v>אחזקת רכב</v>
          </cell>
          <cell r="C75">
            <v>50432.800000000003</v>
          </cell>
        </row>
        <row r="76">
          <cell r="A76">
            <v>704080000</v>
          </cell>
          <cell r="B76" t="str">
            <v>הפרשה למשכורת 13 שכי</v>
          </cell>
          <cell r="C76">
            <v>1826721.45</v>
          </cell>
        </row>
        <row r="77">
          <cell r="A77">
            <v>704090000</v>
          </cell>
          <cell r="B77" t="str">
            <v>הוצאות קשישון שכירים</v>
          </cell>
          <cell r="C77">
            <v>468489</v>
          </cell>
        </row>
        <row r="78">
          <cell r="A78">
            <v>704100000</v>
          </cell>
          <cell r="B78" t="str">
            <v>תשלום טלפון</v>
          </cell>
          <cell r="C78">
            <v>2185.8200000000002</v>
          </cell>
        </row>
        <row r="79">
          <cell r="A79">
            <v>704101000</v>
          </cell>
          <cell r="B79" t="str">
            <v>הוצאות שכר מיוחדים</v>
          </cell>
          <cell r="C79">
            <v>1324233.94</v>
          </cell>
        </row>
        <row r="80">
          <cell r="A80">
            <v>704120000</v>
          </cell>
          <cell r="B80" t="str">
            <v>שווי וגילום מס מיוחד</v>
          </cell>
          <cell r="C80">
            <v>-60757.32</v>
          </cell>
        </row>
        <row r="81">
          <cell r="A81">
            <v>704121000</v>
          </cell>
          <cell r="B81" t="str">
            <v>יין לחג מיוחדים שווי</v>
          </cell>
          <cell r="C81">
            <v>6352.85</v>
          </cell>
        </row>
        <row r="82">
          <cell r="A82">
            <v>704122000</v>
          </cell>
          <cell r="B82" t="str">
            <v>רכב - גילום מס</v>
          </cell>
          <cell r="C82">
            <v>53548.76</v>
          </cell>
        </row>
        <row r="83">
          <cell r="A83">
            <v>704122100</v>
          </cell>
          <cell r="B83" t="str">
            <v>שווי טלפון נייד</v>
          </cell>
          <cell r="C83">
            <v>873</v>
          </cell>
        </row>
        <row r="84">
          <cell r="A84">
            <v>704123000</v>
          </cell>
          <cell r="B84" t="str">
            <v>ביטוח שיניים -</v>
          </cell>
          <cell r="C84">
            <v>216.84</v>
          </cell>
        </row>
        <row r="85">
          <cell r="A85">
            <v>704124000</v>
          </cell>
          <cell r="B85" t="str">
            <v>שווי כרטיס נסיעה חופ</v>
          </cell>
          <cell r="C85">
            <v>2331</v>
          </cell>
        </row>
        <row r="86">
          <cell r="A86">
            <v>704128000</v>
          </cell>
          <cell r="B86" t="str">
            <v>שווי+גילום טלפון מיו</v>
          </cell>
          <cell r="C86">
            <v>2741.41</v>
          </cell>
        </row>
        <row r="87">
          <cell r="A87">
            <v>704130000</v>
          </cell>
          <cell r="B87" t="str">
            <v>שווי רכב מעודה</v>
          </cell>
          <cell r="C87">
            <v>4710</v>
          </cell>
        </row>
        <row r="88">
          <cell r="A88">
            <v>704131000</v>
          </cell>
          <cell r="B88" t="str">
            <v>זקיפות שווי מעודה</v>
          </cell>
          <cell r="C88">
            <v>-4710</v>
          </cell>
        </row>
        <row r="89">
          <cell r="A89">
            <v>704200000</v>
          </cell>
          <cell r="B89" t="str">
            <v>יין לחג - גילום מס</v>
          </cell>
          <cell r="C89">
            <v>1202085.1499999999</v>
          </cell>
        </row>
        <row r="90">
          <cell r="A90">
            <v>704230000</v>
          </cell>
          <cell r="B90" t="str">
            <v>מתנת יום הולדת-גילום</v>
          </cell>
          <cell r="C90">
            <v>80.650000000000006</v>
          </cell>
        </row>
        <row r="91">
          <cell r="A91">
            <v>704240000</v>
          </cell>
          <cell r="B91" t="str">
            <v>שווי רכב</v>
          </cell>
          <cell r="C91">
            <v>9420</v>
          </cell>
        </row>
        <row r="92">
          <cell r="A92">
            <v>704250000</v>
          </cell>
          <cell r="B92" t="str">
            <v>גילום טלפון</v>
          </cell>
          <cell r="C92">
            <v>1698.64</v>
          </cell>
        </row>
        <row r="93">
          <cell r="A93">
            <v>704270000</v>
          </cell>
          <cell r="B93" t="str">
            <v>שווי נסיעות</v>
          </cell>
          <cell r="C93">
            <v>46965.05</v>
          </cell>
        </row>
        <row r="94">
          <cell r="A94">
            <v>704290000</v>
          </cell>
          <cell r="B94" t="str">
            <v>שווי מנקו קופאים</v>
          </cell>
          <cell r="C94">
            <v>8815.3700000000008</v>
          </cell>
        </row>
        <row r="95">
          <cell r="A95">
            <v>704300000</v>
          </cell>
          <cell r="B95" t="str">
            <v>זקיפות שווי שכירים</v>
          </cell>
          <cell r="C95">
            <v>-2543560.83</v>
          </cell>
        </row>
        <row r="96">
          <cell r="A96">
            <v>704310000</v>
          </cell>
          <cell r="B96" t="str">
            <v>שווי כרטיס נסיעה חופ</v>
          </cell>
          <cell r="C96">
            <v>525499.5</v>
          </cell>
        </row>
        <row r="97">
          <cell r="A97">
            <v>704340000</v>
          </cell>
          <cell r="B97" t="str">
            <v>שווי מנקו לגילום</v>
          </cell>
          <cell r="C97">
            <v>659680.78</v>
          </cell>
        </row>
        <row r="98">
          <cell r="A98">
            <v>704350000</v>
          </cell>
          <cell r="B98" t="str">
            <v>שווי ביטוח שיניים</v>
          </cell>
          <cell r="C98">
            <v>281175.75</v>
          </cell>
        </row>
        <row r="99">
          <cell r="A99">
            <v>704360000</v>
          </cell>
          <cell r="B99" t="str">
            <v>שווי מאמץ קיץ - שכיר</v>
          </cell>
          <cell r="C99">
            <v>251234</v>
          </cell>
        </row>
        <row r="100">
          <cell r="A100">
            <v>704370000</v>
          </cell>
          <cell r="B100" t="str">
            <v>שווי טלפון נייד</v>
          </cell>
          <cell r="C100">
            <v>3217</v>
          </cell>
        </row>
        <row r="101">
          <cell r="A101">
            <v>705010000</v>
          </cell>
          <cell r="B101" t="str">
            <v>השאלת עובדים לחברה ה</v>
          </cell>
          <cell r="C101">
            <v>-87734</v>
          </cell>
        </row>
        <row r="102">
          <cell r="A102">
            <v>705011000</v>
          </cell>
          <cell r="B102" t="str">
            <v>השאלת עובדים מיוניטד</v>
          </cell>
          <cell r="C102">
            <v>44858</v>
          </cell>
        </row>
        <row r="103">
          <cell r="A103">
            <v>705030000</v>
          </cell>
          <cell r="B103" t="str">
            <v>תגמולי מילואים-שכירי</v>
          </cell>
          <cell r="C103">
            <v>-47462</v>
          </cell>
        </row>
        <row r="104">
          <cell r="A104">
            <v>712100000</v>
          </cell>
          <cell r="B104" t="str">
            <v>הפרשות לקרן  הגמלאות</v>
          </cell>
          <cell r="C104">
            <v>2729809.32</v>
          </cell>
        </row>
        <row r="105">
          <cell r="A105">
            <v>712110000</v>
          </cell>
          <cell r="B105" t="str">
            <v>פיצויי פרישה</v>
          </cell>
          <cell r="C105">
            <v>38.409999999999997</v>
          </cell>
        </row>
        <row r="106">
          <cell r="A106">
            <v>712140000</v>
          </cell>
          <cell r="B106" t="str">
            <v>הפרשה לפיצויים</v>
          </cell>
          <cell r="C106">
            <v>3205925</v>
          </cell>
        </row>
        <row r="107">
          <cell r="A107">
            <v>712200000</v>
          </cell>
          <cell r="B107" t="str">
            <v>ביטוח לאומי</v>
          </cell>
          <cell r="C107">
            <v>1185453.1000000001</v>
          </cell>
        </row>
        <row r="108">
          <cell r="A108">
            <v>712300000</v>
          </cell>
          <cell r="B108" t="str">
            <v>קרן השתלמות חברים</v>
          </cell>
          <cell r="C108">
            <v>987827.4</v>
          </cell>
        </row>
        <row r="109">
          <cell r="A109">
            <v>712400000</v>
          </cell>
          <cell r="B109" t="str">
            <v>הבראה חברים</v>
          </cell>
          <cell r="C109">
            <v>1314771</v>
          </cell>
        </row>
        <row r="110">
          <cell r="A110">
            <v>712500000</v>
          </cell>
          <cell r="B110" t="str">
            <v>ביטוח שיניים-</v>
          </cell>
          <cell r="C110">
            <v>145035.23000000001</v>
          </cell>
        </row>
        <row r="111">
          <cell r="A111">
            <v>712510000</v>
          </cell>
          <cell r="B111" t="str">
            <v>ביטוח שיניים</v>
          </cell>
          <cell r="C111">
            <v>148325</v>
          </cell>
        </row>
        <row r="112">
          <cell r="A112">
            <v>712520000</v>
          </cell>
          <cell r="B112" t="str">
            <v>ביטוח דמי מחלה</v>
          </cell>
          <cell r="C112">
            <v>30107.5</v>
          </cell>
        </row>
        <row r="113">
          <cell r="A113">
            <v>712530000</v>
          </cell>
          <cell r="B113" t="str">
            <v>ביטוח מחלות קשות</v>
          </cell>
          <cell r="C113">
            <v>61107.5</v>
          </cell>
        </row>
        <row r="114">
          <cell r="A114">
            <v>712600000</v>
          </cell>
          <cell r="B114" t="str">
            <v>גילום ריבית  קבוצה ב</v>
          </cell>
          <cell r="C114">
            <v>58897</v>
          </cell>
        </row>
        <row r="115">
          <cell r="A115">
            <v>712700000</v>
          </cell>
          <cell r="B115" t="str">
            <v>הפרשה לחופש וימי מחל</v>
          </cell>
          <cell r="C115">
            <v>822778</v>
          </cell>
        </row>
        <row r="116">
          <cell r="A116">
            <v>712800000</v>
          </cell>
          <cell r="B116" t="str">
            <v>הפרשה להבראה חברים</v>
          </cell>
          <cell r="C116">
            <v>-617408</v>
          </cell>
        </row>
        <row r="117">
          <cell r="A117">
            <v>712900000</v>
          </cell>
          <cell r="B117" t="str">
            <v>הפ. לפרישה מוקדמת 03</v>
          </cell>
          <cell r="C117">
            <v>-765479</v>
          </cell>
        </row>
        <row r="118">
          <cell r="A118">
            <v>712910000</v>
          </cell>
          <cell r="B118" t="str">
            <v>הפרשה להסכם ק. גמלאו</v>
          </cell>
        </row>
        <row r="119">
          <cell r="A119">
            <v>712920000</v>
          </cell>
          <cell r="B119" t="str">
            <v>הפרשה לפנסית נכות</v>
          </cell>
          <cell r="C119">
            <v>-180322</v>
          </cell>
        </row>
        <row r="120">
          <cell r="A120">
            <v>712940000</v>
          </cell>
          <cell r="B120" t="str">
            <v>הפר.לפרישה מוקדמת 05</v>
          </cell>
          <cell r="C120">
            <v>-470313</v>
          </cell>
        </row>
        <row r="121">
          <cell r="A121">
            <v>713010000</v>
          </cell>
          <cell r="B121" t="str">
            <v>הבראה פנסיונרים עד ג</v>
          </cell>
          <cell r="C121">
            <v>789355.5</v>
          </cell>
        </row>
        <row r="122">
          <cell r="A122">
            <v>713020000</v>
          </cell>
          <cell r="B122" t="str">
            <v>ביטוח לאומי פנסיונרי</v>
          </cell>
          <cell r="C122">
            <v>85602</v>
          </cell>
        </row>
        <row r="123">
          <cell r="A123">
            <v>713040000</v>
          </cell>
          <cell r="B123" t="str">
            <v>פנסיה לאלמנות חברים</v>
          </cell>
          <cell r="C123">
            <v>164164.14000000001</v>
          </cell>
        </row>
        <row r="124">
          <cell r="A124">
            <v>714100000</v>
          </cell>
          <cell r="B124" t="str">
            <v>הפרשות לקופות תגמולי</v>
          </cell>
          <cell r="C124">
            <v>1881098.1</v>
          </cell>
        </row>
        <row r="125">
          <cell r="A125">
            <v>714110000</v>
          </cell>
          <cell r="B125" t="str">
            <v>פיצויים</v>
          </cell>
          <cell r="C125">
            <v>1862065.91</v>
          </cell>
        </row>
        <row r="126">
          <cell r="A126">
            <v>714130000</v>
          </cell>
          <cell r="B126" t="str">
            <v>פנסיה תקציבית שכירים</v>
          </cell>
          <cell r="C126">
            <v>148503.20000000001</v>
          </cell>
        </row>
        <row r="127">
          <cell r="A127">
            <v>714140000</v>
          </cell>
          <cell r="B127" t="str">
            <v>הפרשה להבראה שכירים</v>
          </cell>
          <cell r="C127">
            <v>124791</v>
          </cell>
        </row>
        <row r="128">
          <cell r="A128">
            <v>714200000</v>
          </cell>
          <cell r="B128" t="str">
            <v>בטוח לאומי</v>
          </cell>
          <cell r="C128">
            <v>2355980</v>
          </cell>
        </row>
        <row r="129">
          <cell r="A129">
            <v>714300000</v>
          </cell>
          <cell r="B129" t="str">
            <v>קרן השתלמות</v>
          </cell>
          <cell r="C129">
            <v>1139120.03</v>
          </cell>
        </row>
        <row r="130">
          <cell r="A130">
            <v>714400000</v>
          </cell>
          <cell r="B130" t="str">
            <v>הבראה שכירים</v>
          </cell>
          <cell r="C130">
            <v>1172584.31</v>
          </cell>
        </row>
        <row r="131">
          <cell r="A131">
            <v>714500000</v>
          </cell>
          <cell r="B131" t="str">
            <v>החזרים מחברות ביטוח</v>
          </cell>
          <cell r="C131">
            <v>-29544.799999999999</v>
          </cell>
        </row>
        <row r="132">
          <cell r="A132">
            <v>714700000</v>
          </cell>
          <cell r="B132" t="str">
            <v>הפרשה לחופש וימי מחל</v>
          </cell>
          <cell r="C132">
            <v>769354</v>
          </cell>
        </row>
        <row r="133">
          <cell r="A133">
            <v>714800000</v>
          </cell>
          <cell r="B133" t="str">
            <v>ביטוח שיניים שכירים</v>
          </cell>
          <cell r="C133">
            <v>281392.59000000003</v>
          </cell>
        </row>
        <row r="134">
          <cell r="A134">
            <v>720100000</v>
          </cell>
          <cell r="B134" t="str">
            <v>סולר בצובר</v>
          </cell>
          <cell r="C134">
            <v>40619806.960000001</v>
          </cell>
        </row>
        <row r="135">
          <cell r="A135">
            <v>720110000</v>
          </cell>
          <cell r="B135" t="str">
            <v>סולר בדרכים</v>
          </cell>
          <cell r="C135">
            <v>374584.04</v>
          </cell>
        </row>
        <row r="136">
          <cell r="A136">
            <v>720120000</v>
          </cell>
          <cell r="B136" t="str">
            <v>בנזין</v>
          </cell>
          <cell r="C136">
            <v>289955.88</v>
          </cell>
        </row>
        <row r="137">
          <cell r="A137">
            <v>720200000</v>
          </cell>
          <cell r="B137" t="str">
            <v>שמנים</v>
          </cell>
          <cell r="C137">
            <v>331093.45</v>
          </cell>
        </row>
        <row r="138">
          <cell r="A138">
            <v>720300000</v>
          </cell>
          <cell r="B138" t="str">
            <v>מים מטופלים</v>
          </cell>
          <cell r="C138">
            <v>188800</v>
          </cell>
        </row>
        <row r="139">
          <cell r="A139">
            <v>720400000</v>
          </cell>
          <cell r="B139" t="str">
            <v>הכנסות דלק יונייטד ט</v>
          </cell>
          <cell r="C139">
            <v>-1621341.08</v>
          </cell>
        </row>
        <row r="140">
          <cell r="A140">
            <v>720500000</v>
          </cell>
          <cell r="B140" t="str">
            <v>הכנסות דלק - ד.ר.ת(א</v>
          </cell>
          <cell r="C140">
            <v>-1202297.81</v>
          </cell>
        </row>
        <row r="141">
          <cell r="A141">
            <v>720600000</v>
          </cell>
          <cell r="B141" t="str">
            <v>החזר בלו על סולר</v>
          </cell>
          <cell r="C141">
            <v>-7538299</v>
          </cell>
        </row>
        <row r="142">
          <cell r="A142">
            <v>722101000</v>
          </cell>
          <cell r="B142" t="str">
            <v>חלקי חילוף חו"ל-מאן</v>
          </cell>
          <cell r="C142">
            <v>2042551.84</v>
          </cell>
        </row>
        <row r="143">
          <cell r="A143">
            <v>722102000</v>
          </cell>
          <cell r="B143" t="str">
            <v>חלקי חילוף חו"ל -אחר</v>
          </cell>
          <cell r="C143">
            <v>1235700.23</v>
          </cell>
        </row>
        <row r="144">
          <cell r="A144">
            <v>722103000</v>
          </cell>
          <cell r="B144" t="str">
            <v>החזרי תביעות חו"ל</v>
          </cell>
          <cell r="C144">
            <v>-998013.31</v>
          </cell>
        </row>
        <row r="145">
          <cell r="A145">
            <v>722104000</v>
          </cell>
          <cell r="B145" t="str">
            <v>חלקי חילוף בארץ</v>
          </cell>
          <cell r="C145">
            <v>1767974.61</v>
          </cell>
        </row>
        <row r="146">
          <cell r="A146">
            <v>722105000</v>
          </cell>
          <cell r="B146" t="str">
            <v>שמשות לחלונות</v>
          </cell>
          <cell r="C146">
            <v>62053.42</v>
          </cell>
        </row>
        <row r="147">
          <cell r="A147">
            <v>722107000</v>
          </cell>
          <cell r="B147" t="str">
            <v>מצברים וחומצה</v>
          </cell>
          <cell r="C147">
            <v>230048.8</v>
          </cell>
        </row>
        <row r="148">
          <cell r="A148">
            <v>722110000</v>
          </cell>
          <cell r="B148" t="str">
            <v>שינוי במלאי חלקי חיל</v>
          </cell>
          <cell r="C148">
            <v>36234.620000000003</v>
          </cell>
        </row>
        <row r="149">
          <cell r="A149">
            <v>722202000</v>
          </cell>
          <cell r="B149" t="str">
            <v>צמיגים חדשים - ארץ</v>
          </cell>
          <cell r="C149">
            <v>234407.79</v>
          </cell>
        </row>
        <row r="150">
          <cell r="A150">
            <v>722204000</v>
          </cell>
          <cell r="B150" t="str">
            <v>חידוש צמיגים</v>
          </cell>
          <cell r="C150">
            <v>86022.88</v>
          </cell>
        </row>
        <row r="151">
          <cell r="A151">
            <v>722301000</v>
          </cell>
          <cell r="B151" t="str">
            <v>עבודות ותיקוני ח.-חש</v>
          </cell>
          <cell r="C151">
            <v>416656.6</v>
          </cell>
        </row>
        <row r="152">
          <cell r="A152">
            <v>722302000</v>
          </cell>
          <cell r="B152" t="str">
            <v>תיקוני חוץ לתאונות</v>
          </cell>
          <cell r="C152">
            <v>421838.35</v>
          </cell>
        </row>
        <row r="153">
          <cell r="A153">
            <v>722302200</v>
          </cell>
          <cell r="B153" t="str">
            <v>השתתפות עצמית נהגים</v>
          </cell>
          <cell r="C153">
            <v>-24044.69</v>
          </cell>
        </row>
        <row r="154">
          <cell r="A154">
            <v>722303000</v>
          </cell>
          <cell r="B154" t="str">
            <v>שיפוץ חוץ למרכבים</v>
          </cell>
          <cell r="C154">
            <v>55256.78</v>
          </cell>
        </row>
        <row r="155">
          <cell r="A155">
            <v>722401000</v>
          </cell>
          <cell r="B155" t="str">
            <v>הכנסות ש. מוסך-חלפים</v>
          </cell>
          <cell r="C155">
            <v>-571330.66</v>
          </cell>
        </row>
        <row r="156">
          <cell r="A156">
            <v>722402000</v>
          </cell>
          <cell r="B156" t="str">
            <v>הכנסות ש. מוסך-עבודה</v>
          </cell>
          <cell r="C156">
            <v>-907306.09</v>
          </cell>
        </row>
        <row r="157">
          <cell r="A157">
            <v>724101000</v>
          </cell>
          <cell r="B157" t="str">
            <v>בגדי עבודה</v>
          </cell>
          <cell r="C157">
            <v>42073.53</v>
          </cell>
        </row>
        <row r="158">
          <cell r="A158">
            <v>724102000</v>
          </cell>
          <cell r="B158" t="str">
            <v>ביגוד ייצוגי נהגים</v>
          </cell>
          <cell r="C158">
            <v>636050.22</v>
          </cell>
        </row>
        <row r="159">
          <cell r="A159">
            <v>724201000</v>
          </cell>
          <cell r="B159" t="str">
            <v>נקיון ע" קבלני משנה</v>
          </cell>
          <cell r="C159">
            <v>2784596.56</v>
          </cell>
        </row>
        <row r="160">
          <cell r="A160">
            <v>724202000</v>
          </cell>
          <cell r="B160" t="str">
            <v>חמרי ניקוי</v>
          </cell>
          <cell r="C160">
            <v>81154.11</v>
          </cell>
        </row>
        <row r="161">
          <cell r="A161">
            <v>724203000</v>
          </cell>
          <cell r="B161" t="str">
            <v>כלי עבודה</v>
          </cell>
          <cell r="C161">
            <v>108085.7</v>
          </cell>
        </row>
        <row r="162">
          <cell r="A162">
            <v>724205000</v>
          </cell>
          <cell r="B162" t="str">
            <v>חומרי בינוי ואינסטול</v>
          </cell>
          <cell r="C162">
            <v>19</v>
          </cell>
        </row>
        <row r="163">
          <cell r="A163">
            <v>724205100</v>
          </cell>
          <cell r="B163" t="str">
            <v>חומרי בינוי וחשמל תו</v>
          </cell>
          <cell r="C163">
            <v>26956.75</v>
          </cell>
        </row>
        <row r="164">
          <cell r="A164">
            <v>724206000</v>
          </cell>
          <cell r="B164" t="str">
            <v>אחזקת ציוד</v>
          </cell>
          <cell r="C164">
            <v>9911.7199999999993</v>
          </cell>
        </row>
        <row r="165">
          <cell r="A165">
            <v>724301000</v>
          </cell>
          <cell r="B165" t="str">
            <v>כיבודים אגף תו"פ</v>
          </cell>
          <cell r="C165">
            <v>763290.52</v>
          </cell>
        </row>
        <row r="166">
          <cell r="A166">
            <v>724302000</v>
          </cell>
          <cell r="B166" t="str">
            <v>הכנסות ממכירת תלושים</v>
          </cell>
          <cell r="C166">
            <v>-447863.01</v>
          </cell>
        </row>
        <row r="167">
          <cell r="A167">
            <v>726101000</v>
          </cell>
          <cell r="B167" t="str">
            <v>ביטוח אוטובוסים חובה</v>
          </cell>
          <cell r="C167">
            <v>4788603.25</v>
          </cell>
        </row>
        <row r="168">
          <cell r="A168">
            <v>726201000</v>
          </cell>
          <cell r="B168" t="str">
            <v>תשלומים בגין נזקים ו</v>
          </cell>
          <cell r="C168">
            <v>1604923.8</v>
          </cell>
        </row>
        <row r="169">
          <cell r="A169">
            <v>726203000</v>
          </cell>
          <cell r="B169" t="str">
            <v>תקבולים מחברות ביטוח</v>
          </cell>
          <cell r="C169">
            <v>-302624.96999999997</v>
          </cell>
        </row>
        <row r="170">
          <cell r="A170">
            <v>732101000</v>
          </cell>
          <cell r="B170" t="str">
            <v>שכירות תמח"ת</v>
          </cell>
          <cell r="C170">
            <v>4097855.61</v>
          </cell>
        </row>
        <row r="171">
          <cell r="A171">
            <v>732102000</v>
          </cell>
          <cell r="B171" t="str">
            <v>אחזקת תחנות ומוסכים</v>
          </cell>
          <cell r="C171">
            <v>233356.3</v>
          </cell>
        </row>
        <row r="172">
          <cell r="A172">
            <v>732103000</v>
          </cell>
          <cell r="B172" t="str">
            <v>ארנונה,מים ומיסי תנו</v>
          </cell>
          <cell r="C172">
            <v>1424428.46</v>
          </cell>
        </row>
        <row r="173">
          <cell r="A173">
            <v>732105000</v>
          </cell>
          <cell r="B173" t="str">
            <v>שרות מכשירי קשר</v>
          </cell>
          <cell r="C173">
            <v>157502.57999999999</v>
          </cell>
        </row>
        <row r="174">
          <cell r="A174">
            <v>732106000</v>
          </cell>
          <cell r="B174" t="str">
            <v>שכירות ואחזקת מסופי</v>
          </cell>
          <cell r="C174">
            <v>482121.16</v>
          </cell>
        </row>
        <row r="175">
          <cell r="A175">
            <v>732109000</v>
          </cell>
          <cell r="B175" t="str">
            <v>איכות הסביבה</v>
          </cell>
          <cell r="C175">
            <v>107903.97</v>
          </cell>
        </row>
        <row r="176">
          <cell r="A176">
            <v>732201000</v>
          </cell>
          <cell r="B176" t="str">
            <v>הסעות עובדים</v>
          </cell>
          <cell r="C176">
            <v>2310035</v>
          </cell>
        </row>
        <row r="177">
          <cell r="A177">
            <v>732202000</v>
          </cell>
          <cell r="B177" t="str">
            <v>שכירות רכב מסחרי</v>
          </cell>
          <cell r="C177">
            <v>165426.82999999999</v>
          </cell>
        </row>
        <row r="178">
          <cell r="A178">
            <v>732203000</v>
          </cell>
          <cell r="B178" t="str">
            <v>הוצאות חניה</v>
          </cell>
          <cell r="C178">
            <v>17100</v>
          </cell>
        </row>
        <row r="179">
          <cell r="A179">
            <v>732206000</v>
          </cell>
          <cell r="B179" t="str">
            <v>הוצאות אחזקה רכב מסח</v>
          </cell>
          <cell r="C179">
            <v>32602.94</v>
          </cell>
        </row>
        <row r="180">
          <cell r="A180">
            <v>732301000</v>
          </cell>
          <cell r="B180" t="str">
            <v>מאמץ קייץ(השת. מקצו)</v>
          </cell>
          <cell r="C180">
            <v>680927.58</v>
          </cell>
        </row>
        <row r="181">
          <cell r="A181">
            <v>732302000</v>
          </cell>
          <cell r="B181" t="str">
            <v>ספרות  מקצועית</v>
          </cell>
          <cell r="C181">
            <v>33164.5</v>
          </cell>
        </row>
        <row r="182">
          <cell r="A182">
            <v>732303000</v>
          </cell>
          <cell r="B182" t="str">
            <v>הדרכה</v>
          </cell>
          <cell r="C182">
            <v>529096.31000000006</v>
          </cell>
        </row>
        <row r="183">
          <cell r="A183">
            <v>732304000</v>
          </cell>
          <cell r="B183" t="str">
            <v>הכנסות והדרכה-אוטובו</v>
          </cell>
          <cell r="C183">
            <v>-29094.37</v>
          </cell>
        </row>
        <row r="184">
          <cell r="A184">
            <v>732401000</v>
          </cell>
          <cell r="B184" t="str">
            <v>עובדי חברות כ"א-סוקר</v>
          </cell>
          <cell r="C184">
            <v>182371.35</v>
          </cell>
        </row>
        <row r="185">
          <cell r="A185">
            <v>732402000</v>
          </cell>
          <cell r="B185" t="str">
            <v>אחזקת חדרי מנוחה</v>
          </cell>
          <cell r="C185">
            <v>553376.14</v>
          </cell>
        </row>
        <row r="186">
          <cell r="A186">
            <v>732403000</v>
          </cell>
          <cell r="B186" t="str">
            <v>עובדי חברות כ"א-משק</v>
          </cell>
          <cell r="C186">
            <v>22604.33</v>
          </cell>
        </row>
        <row r="187">
          <cell r="A187">
            <v>732405000</v>
          </cell>
          <cell r="B187" t="str">
            <v>אבטחת תחבורה ציבורית</v>
          </cell>
          <cell r="C187">
            <v>74803.87</v>
          </cell>
        </row>
        <row r="188">
          <cell r="A188">
            <v>732501000</v>
          </cell>
          <cell r="B188" t="str">
            <v>רשיונות לאוטובוסים</v>
          </cell>
          <cell r="C188">
            <v>246666</v>
          </cell>
        </row>
        <row r="189">
          <cell r="A189">
            <v>732503000</v>
          </cell>
          <cell r="B189" t="str">
            <v>רשיונות לנהגים</v>
          </cell>
          <cell r="C189">
            <v>31210</v>
          </cell>
        </row>
        <row r="190">
          <cell r="A190">
            <v>732601000</v>
          </cell>
          <cell r="B190" t="str">
            <v>הדפסת כרטיסי נסיעה</v>
          </cell>
          <cell r="C190">
            <v>336399.83</v>
          </cell>
        </row>
        <row r="191">
          <cell r="A191">
            <v>732603000</v>
          </cell>
          <cell r="B191" t="str">
            <v>קנסות מח.ביטוח</v>
          </cell>
          <cell r="C191">
            <v>12143.8</v>
          </cell>
        </row>
        <row r="192">
          <cell r="A192">
            <v>732604000</v>
          </cell>
          <cell r="B192" t="str">
            <v>הוצאות כרטיס חכם</v>
          </cell>
          <cell r="C192">
            <v>13866.67</v>
          </cell>
        </row>
        <row r="193">
          <cell r="A193">
            <v>732702000</v>
          </cell>
          <cell r="B193" t="str">
            <v>פחת מכוניות</v>
          </cell>
          <cell r="C193">
            <v>11217.25</v>
          </cell>
        </row>
        <row r="194">
          <cell r="A194">
            <v>732709000</v>
          </cell>
          <cell r="B194" t="str">
            <v>פחת אוטובוסים</v>
          </cell>
          <cell r="C194">
            <v>24851496.77</v>
          </cell>
        </row>
        <row r="195">
          <cell r="A195">
            <v>742102000</v>
          </cell>
          <cell r="B195" t="str">
            <v>חשמל</v>
          </cell>
          <cell r="C195">
            <v>499169.13</v>
          </cell>
        </row>
        <row r="196">
          <cell r="A196">
            <v>742103000</v>
          </cell>
          <cell r="B196" t="str">
            <v>טלפון</v>
          </cell>
          <cell r="C196">
            <v>167411.9</v>
          </cell>
        </row>
        <row r="197">
          <cell r="A197">
            <v>742104000</v>
          </cell>
          <cell r="B197" t="str">
            <v>שכירות משרדים</v>
          </cell>
          <cell r="C197">
            <v>127528.85</v>
          </cell>
        </row>
        <row r="198">
          <cell r="A198">
            <v>742105000</v>
          </cell>
          <cell r="B198" t="str">
            <v>שכירות משרדים חב' בנ</v>
          </cell>
          <cell r="C198">
            <v>50383.71</v>
          </cell>
        </row>
        <row r="199">
          <cell r="A199">
            <v>742106000</v>
          </cell>
          <cell r="B199" t="str">
            <v>שמירה ובטחון</v>
          </cell>
          <cell r="C199">
            <v>1277964.98</v>
          </cell>
        </row>
        <row r="200">
          <cell r="A200">
            <v>742107000</v>
          </cell>
          <cell r="B200" t="str">
            <v>כ"א מ.אנוש-כלליים+נק</v>
          </cell>
          <cell r="C200">
            <v>139154.5</v>
          </cell>
        </row>
        <row r="201">
          <cell r="A201">
            <v>742108000</v>
          </cell>
          <cell r="B201" t="str">
            <v>רשיונות שונים</v>
          </cell>
          <cell r="C201">
            <v>104927.79</v>
          </cell>
        </row>
        <row r="202">
          <cell r="A202">
            <v>742109000</v>
          </cell>
          <cell r="B202" t="str">
            <v>העברת כספים ומיגון ק</v>
          </cell>
          <cell r="C202">
            <v>67454.41</v>
          </cell>
        </row>
        <row r="203">
          <cell r="A203">
            <v>742111000</v>
          </cell>
          <cell r="B203" t="str">
            <v>הוצ' פלאפון</v>
          </cell>
          <cell r="C203">
            <v>168509.74</v>
          </cell>
        </row>
        <row r="204">
          <cell r="A204">
            <v>742112000</v>
          </cell>
          <cell r="B204" t="str">
            <v>חניה הדר דפנה</v>
          </cell>
          <cell r="C204">
            <v>62686.2</v>
          </cell>
        </row>
        <row r="205">
          <cell r="A205">
            <v>742121000</v>
          </cell>
          <cell r="B205" t="str">
            <v>ביטוח כללי</v>
          </cell>
          <cell r="C205">
            <v>372972</v>
          </cell>
        </row>
        <row r="206">
          <cell r="A206">
            <v>742201000</v>
          </cell>
          <cell r="B206" t="str">
            <v>שכר רואי חשבון</v>
          </cell>
          <cell r="C206">
            <v>241104</v>
          </cell>
        </row>
        <row r="207">
          <cell r="A207">
            <v>742203000</v>
          </cell>
          <cell r="B207" t="str">
            <v>משפטיות</v>
          </cell>
          <cell r="C207">
            <v>472095</v>
          </cell>
        </row>
        <row r="208">
          <cell r="A208">
            <v>742204000</v>
          </cell>
          <cell r="B208" t="str">
            <v>יועצים</v>
          </cell>
          <cell r="C208">
            <v>943589.94</v>
          </cell>
        </row>
        <row r="209">
          <cell r="A209">
            <v>742205000</v>
          </cell>
          <cell r="B209" t="str">
            <v>תמחיר</v>
          </cell>
          <cell r="C209">
            <v>15188</v>
          </cell>
        </row>
        <row r="210">
          <cell r="A210">
            <v>742206000</v>
          </cell>
          <cell r="B210" t="str">
            <v>כח אדם מבקרים-תנועה</v>
          </cell>
          <cell r="C210">
            <v>194610.84</v>
          </cell>
        </row>
        <row r="211">
          <cell r="A211">
            <v>742207000</v>
          </cell>
          <cell r="B211" t="str">
            <v>שכר דח"צ</v>
          </cell>
          <cell r="C211">
            <v>116260</v>
          </cell>
        </row>
        <row r="212">
          <cell r="A212">
            <v>742301000</v>
          </cell>
          <cell r="B212" t="str">
            <v>שיווק</v>
          </cell>
          <cell r="C212">
            <v>83331.72</v>
          </cell>
        </row>
        <row r="213">
          <cell r="A213">
            <v>742303000</v>
          </cell>
          <cell r="B213" t="str">
            <v>פרסום מודעות עתון</v>
          </cell>
          <cell r="C213">
            <v>13700.73</v>
          </cell>
        </row>
        <row r="214">
          <cell r="A214">
            <v>742304000</v>
          </cell>
          <cell r="B214" t="str">
            <v>פרסום-דפוס-עבודות חו</v>
          </cell>
          <cell r="C214">
            <v>35856.199999999997</v>
          </cell>
        </row>
        <row r="215">
          <cell r="A215">
            <v>742304100</v>
          </cell>
          <cell r="B215" t="str">
            <v>פרסום-דפוס-חמרים ואח</v>
          </cell>
          <cell r="C215">
            <v>15884.5</v>
          </cell>
        </row>
        <row r="216">
          <cell r="A216">
            <v>742305000</v>
          </cell>
          <cell r="B216" t="str">
            <v>פרסום</v>
          </cell>
          <cell r="C216">
            <v>20000</v>
          </cell>
        </row>
        <row r="217">
          <cell r="A217">
            <v>742306000</v>
          </cell>
          <cell r="B217" t="str">
            <v>כ"א-מוקדניות מודיעין</v>
          </cell>
          <cell r="C217">
            <v>238535.63</v>
          </cell>
        </row>
        <row r="218">
          <cell r="A218">
            <v>742402000</v>
          </cell>
          <cell r="B218" t="str">
            <v>ארועים</v>
          </cell>
          <cell r="C218">
            <v>28040</v>
          </cell>
        </row>
        <row r="219">
          <cell r="A219">
            <v>742404000</v>
          </cell>
          <cell r="B219" t="str">
            <v>תרבות</v>
          </cell>
          <cell r="C219">
            <v>6025</v>
          </cell>
        </row>
        <row r="220">
          <cell r="A220">
            <v>742405000</v>
          </cell>
          <cell r="B220" t="str">
            <v>ספורט</v>
          </cell>
          <cell r="C220">
            <v>70487.839999999997</v>
          </cell>
        </row>
        <row r="221">
          <cell r="A221">
            <v>742406000</v>
          </cell>
          <cell r="B221" t="str">
            <v>בריאות</v>
          </cell>
          <cell r="C221">
            <v>101596.65</v>
          </cell>
        </row>
        <row r="222">
          <cell r="A222">
            <v>742423000</v>
          </cell>
          <cell r="B222" t="str">
            <v>הלבשה-ביגוד קיץ (שוו</v>
          </cell>
          <cell r="C222">
            <v>15412</v>
          </cell>
        </row>
        <row r="223">
          <cell r="A223">
            <v>742425000</v>
          </cell>
          <cell r="B223" t="str">
            <v>מתנות שכירים</v>
          </cell>
          <cell r="C223">
            <v>9665</v>
          </cell>
        </row>
        <row r="224">
          <cell r="A224">
            <v>742426000</v>
          </cell>
          <cell r="B224" t="str">
            <v>מתנות לחברים</v>
          </cell>
          <cell r="C224">
            <v>15733.59</v>
          </cell>
        </row>
        <row r="225">
          <cell r="A225">
            <v>742427000</v>
          </cell>
          <cell r="B225" t="str">
            <v>מתנות</v>
          </cell>
          <cell r="C225">
            <v>93638.080000000002</v>
          </cell>
        </row>
        <row r="226">
          <cell r="A226">
            <v>742428000</v>
          </cell>
          <cell r="B226" t="str">
            <v>יין לחג-הוצאה</v>
          </cell>
          <cell r="C226">
            <v>908799.1</v>
          </cell>
        </row>
        <row r="227">
          <cell r="A227">
            <v>742503000</v>
          </cell>
          <cell r="B227" t="str">
            <v>נסיעות לחו"ל-אשל</v>
          </cell>
          <cell r="C227">
            <v>47983.92</v>
          </cell>
        </row>
        <row r="228">
          <cell r="A228">
            <v>742510000</v>
          </cell>
          <cell r="B228" t="str">
            <v>נסיעות וחניה</v>
          </cell>
          <cell r="C228">
            <v>32284.31</v>
          </cell>
        </row>
        <row r="229">
          <cell r="A229">
            <v>742520000</v>
          </cell>
          <cell r="B229" t="str">
            <v>נסיעות חופשיות עובדי</v>
          </cell>
          <cell r="C229">
            <v>148014.67000000001</v>
          </cell>
        </row>
        <row r="230">
          <cell r="A230">
            <v>742531000</v>
          </cell>
          <cell r="B230" t="str">
            <v>הוצאות רכב פרטי</v>
          </cell>
          <cell r="C230">
            <v>89980.63</v>
          </cell>
        </row>
        <row r="231">
          <cell r="A231">
            <v>742532000</v>
          </cell>
          <cell r="B231" t="str">
            <v>הוצ' שכירות רכב פרטי</v>
          </cell>
          <cell r="C231">
            <v>452722.08</v>
          </cell>
        </row>
        <row r="232">
          <cell r="A232">
            <v>742601000</v>
          </cell>
          <cell r="B232" t="str">
            <v>צרכי משרד</v>
          </cell>
          <cell r="C232">
            <v>20423.349999999999</v>
          </cell>
        </row>
        <row r="233">
          <cell r="A233">
            <v>742602000</v>
          </cell>
          <cell r="B233" t="str">
            <v>דאר</v>
          </cell>
          <cell r="C233">
            <v>24088.62</v>
          </cell>
        </row>
        <row r="234">
          <cell r="A234">
            <v>742603000</v>
          </cell>
          <cell r="B234" t="str">
            <v>שרותי מחשב-אחזקת תכנ</v>
          </cell>
          <cell r="C234">
            <v>11319.58</v>
          </cell>
        </row>
        <row r="235">
          <cell r="A235">
            <v>742603100</v>
          </cell>
          <cell r="B235" t="str">
            <v>שרותי מחשב - אחזקת ח</v>
          </cell>
          <cell r="C235">
            <v>15500.4</v>
          </cell>
        </row>
        <row r="236">
          <cell r="A236">
            <v>742603200</v>
          </cell>
          <cell r="B236" t="str">
            <v>מחשב - חמרים מתכלים</v>
          </cell>
          <cell r="C236">
            <v>25259.9</v>
          </cell>
        </row>
        <row r="237">
          <cell r="A237">
            <v>742603400</v>
          </cell>
          <cell r="B237" t="str">
            <v>מיקור חוץ מל"מ-מ.מיד</v>
          </cell>
          <cell r="C237">
            <v>1200516</v>
          </cell>
        </row>
        <row r="238">
          <cell r="A238">
            <v>742603500</v>
          </cell>
          <cell r="B238" t="str">
            <v>מל"מ מיקור חוץ-שכר</v>
          </cell>
          <cell r="C238">
            <v>104361.03</v>
          </cell>
        </row>
        <row r="239">
          <cell r="A239">
            <v>742604000</v>
          </cell>
          <cell r="B239" t="str">
            <v>ארכיון</v>
          </cell>
          <cell r="C239">
            <v>21073.89</v>
          </cell>
        </row>
        <row r="240">
          <cell r="A240">
            <v>742702000</v>
          </cell>
          <cell r="B240" t="str">
            <v>כיבודים</v>
          </cell>
          <cell r="C240">
            <v>163033.04999999999</v>
          </cell>
        </row>
        <row r="241">
          <cell r="A241">
            <v>742703000</v>
          </cell>
          <cell r="B241" t="str">
            <v>אסיפות וישיבות</v>
          </cell>
          <cell r="C241">
            <v>58290</v>
          </cell>
        </row>
        <row r="242">
          <cell r="A242">
            <v>742801000</v>
          </cell>
          <cell r="B242" t="str">
            <v>הוצ' פחת נדל"ן</v>
          </cell>
          <cell r="C242">
            <v>644493.62</v>
          </cell>
        </row>
        <row r="243">
          <cell r="A243">
            <v>742802000</v>
          </cell>
          <cell r="B243" t="str">
            <v>הוצ' פחת מטלטלין ושו</v>
          </cell>
          <cell r="C243">
            <v>202120.94</v>
          </cell>
        </row>
        <row r="244">
          <cell r="A244">
            <v>742803000</v>
          </cell>
          <cell r="B244" t="str">
            <v>הוצ' פחת מחשב</v>
          </cell>
          <cell r="C244">
            <v>677560.5</v>
          </cell>
        </row>
        <row r="245">
          <cell r="A245">
            <v>742901000</v>
          </cell>
          <cell r="B245" t="str">
            <v>הוצ' חובות אבודים</v>
          </cell>
          <cell r="C245">
            <v>26206</v>
          </cell>
        </row>
        <row r="246">
          <cell r="A246">
            <v>742902000</v>
          </cell>
          <cell r="B246" t="str">
            <v>תרומות</v>
          </cell>
          <cell r="C246">
            <v>6000</v>
          </cell>
        </row>
        <row r="247">
          <cell r="A247">
            <v>742904000</v>
          </cell>
          <cell r="B247" t="str">
            <v>ביטולי יתרות</v>
          </cell>
          <cell r="C247">
            <v>41.09</v>
          </cell>
        </row>
        <row r="248">
          <cell r="A248">
            <v>742907000</v>
          </cell>
          <cell r="B248" t="str">
            <v>הכנסות מקנסות עובדים</v>
          </cell>
          <cell r="C248">
            <v>-53299.59</v>
          </cell>
        </row>
        <row r="249">
          <cell r="A249">
            <v>752010000</v>
          </cell>
          <cell r="B249" t="str">
            <v>ריבית ועמלות בנקים</v>
          </cell>
          <cell r="C249">
            <v>400546.64</v>
          </cell>
        </row>
        <row r="250">
          <cell r="A250">
            <v>752020000</v>
          </cell>
          <cell r="B250" t="str">
            <v xml:space="preserve"> ריבית חברות בנות</v>
          </cell>
          <cell r="C250">
            <v>-13738.1</v>
          </cell>
        </row>
        <row r="251">
          <cell r="A251">
            <v>752030000</v>
          </cell>
          <cell r="B251" t="str">
            <v>ריבית לאחרים-עם מע"מ</v>
          </cell>
          <cell r="C251">
            <v>5594.8</v>
          </cell>
        </row>
        <row r="252">
          <cell r="A252">
            <v>752410000</v>
          </cell>
          <cell r="B252" t="str">
            <v>ריבית הלוואות ז"ק</v>
          </cell>
          <cell r="C252">
            <v>19091.53</v>
          </cell>
        </row>
        <row r="253">
          <cell r="A253">
            <v>752500000</v>
          </cell>
          <cell r="B253" t="str">
            <v>הצמדת קרן הלו. ז"א</v>
          </cell>
          <cell r="C253">
            <v>434759.97</v>
          </cell>
        </row>
        <row r="254">
          <cell r="A254">
            <v>752510000</v>
          </cell>
          <cell r="B254" t="str">
            <v>ריבית הלוואות ז"א</v>
          </cell>
          <cell r="C254">
            <v>1036499.48</v>
          </cell>
        </row>
        <row r="255">
          <cell r="A255">
            <v>752520000</v>
          </cell>
          <cell r="B255" t="str">
            <v>ריבית הלו. שינוי מיב</v>
          </cell>
          <cell r="C255">
            <v>9347521.3499999996</v>
          </cell>
        </row>
        <row r="256">
          <cell r="A256">
            <v>752710000</v>
          </cell>
          <cell r="B256" t="str">
            <v>ריבית מ.ה - ניכויים</v>
          </cell>
          <cell r="C256">
            <v>214892</v>
          </cell>
        </row>
        <row r="257">
          <cell r="A257">
            <v>752800000</v>
          </cell>
          <cell r="B257" t="str">
            <v>ריבית מס הכנסה חברה</v>
          </cell>
          <cell r="C257">
            <v>1263766</v>
          </cell>
        </row>
        <row r="258">
          <cell r="A258">
            <v>752810000</v>
          </cell>
          <cell r="B258" t="str">
            <v>הוצ. לגורניצקי בגי מ</v>
          </cell>
          <cell r="C258">
            <v>41979</v>
          </cell>
        </row>
        <row r="259">
          <cell r="A259">
            <v>752820000</v>
          </cell>
          <cell r="B259" t="str">
            <v>ריבית בגין הסכם ק.ג</v>
          </cell>
          <cell r="C259">
            <v>3140000</v>
          </cell>
        </row>
        <row r="260">
          <cell r="A260">
            <v>752910000</v>
          </cell>
          <cell r="B260" t="str">
            <v>שערוך הלוואות ז"א</v>
          </cell>
          <cell r="C260">
            <v>53103.65</v>
          </cell>
        </row>
        <row r="261">
          <cell r="A261">
            <v>752920000</v>
          </cell>
          <cell r="B261" t="str">
            <v>שערוך בנקים במט"ח</v>
          </cell>
          <cell r="C261">
            <v>-16984.82</v>
          </cell>
        </row>
        <row r="262">
          <cell r="A262">
            <v>752930000</v>
          </cell>
          <cell r="B262" t="str">
            <v>שערוך ספקי חו"ל</v>
          </cell>
          <cell r="C262">
            <v>47302.65</v>
          </cell>
        </row>
        <row r="263">
          <cell r="A263">
            <v>754100000</v>
          </cell>
          <cell r="B263" t="str">
            <v>הכנסות ריבית מבנקים</v>
          </cell>
          <cell r="C263">
            <v>-5868.81</v>
          </cell>
        </row>
        <row r="264">
          <cell r="A264">
            <v>754200000</v>
          </cell>
          <cell r="B264" t="str">
            <v>ריבית מפקדונות לז"ק</v>
          </cell>
          <cell r="C264">
            <v>-152556.97</v>
          </cell>
        </row>
        <row r="265">
          <cell r="A265">
            <v>754210000</v>
          </cell>
          <cell r="B265" t="str">
            <v>ריבית פקדון שינוי מב</v>
          </cell>
          <cell r="C265">
            <v>-978028.97</v>
          </cell>
        </row>
        <row r="266">
          <cell r="A266">
            <v>754300000</v>
          </cell>
          <cell r="B266" t="str">
            <v>ריבית מאחרים עם מע"מ</v>
          </cell>
          <cell r="C266">
            <v>-3153.17</v>
          </cell>
        </row>
        <row r="267">
          <cell r="A267">
            <v>754400000</v>
          </cell>
          <cell r="B267" t="str">
            <v>ריבית מאחרים ללא מע"</v>
          </cell>
          <cell r="C267">
            <v>-140</v>
          </cell>
        </row>
        <row r="268">
          <cell r="A268">
            <v>754900000</v>
          </cell>
          <cell r="B268" t="str">
            <v>הכנ.מקנס.לעוב.עם מע"</v>
          </cell>
          <cell r="C268">
            <v>-5663.5</v>
          </cell>
        </row>
        <row r="269">
          <cell r="A269">
            <v>754910000</v>
          </cell>
          <cell r="B269" t="str">
            <v xml:space="preserve"> ריבית מחברות בנות</v>
          </cell>
          <cell r="C269">
            <v>-88863</v>
          </cell>
        </row>
        <row r="270">
          <cell r="A270">
            <v>754920000</v>
          </cell>
          <cell r="B270" t="str">
            <v>שערוך ניירות ערך</v>
          </cell>
          <cell r="C270">
            <v>-4513020.5599999996</v>
          </cell>
        </row>
        <row r="271">
          <cell r="A271">
            <v>756410000</v>
          </cell>
          <cell r="B271" t="str">
            <v>שחיקה של ספקי חו"ל</v>
          </cell>
          <cell r="C271">
            <v>-624.17999999999995</v>
          </cell>
        </row>
        <row r="272">
          <cell r="A272">
            <v>762070000</v>
          </cell>
          <cell r="B272" t="str">
            <v>רווח הון מגריעת אוטו</v>
          </cell>
          <cell r="C272">
            <v>6218826</v>
          </cell>
        </row>
        <row r="273">
          <cell r="A273">
            <v>762100000</v>
          </cell>
          <cell r="B273" t="str">
            <v>הפרשה לירידת ערך</v>
          </cell>
          <cell r="C273">
            <v>-5437059</v>
          </cell>
        </row>
        <row r="274">
          <cell r="A274">
            <v>882010000</v>
          </cell>
          <cell r="B274" t="str">
            <v>עלות מנ.אמד בידי חבר</v>
          </cell>
          <cell r="C274">
            <v>-5548.96</v>
          </cell>
        </row>
        <row r="275">
          <cell r="A275">
            <v>884020000</v>
          </cell>
          <cell r="B275" t="str">
            <v>דן בגין רכישת מניות</v>
          </cell>
          <cell r="C275">
            <v>193888</v>
          </cell>
        </row>
        <row r="276">
          <cell r="A276">
            <v>884040000</v>
          </cell>
          <cell r="B276" t="str">
            <v>ר.הון ממכ.מנ.אמד חבר</v>
          </cell>
          <cell r="C276">
            <v>-188339.04</v>
          </cell>
        </row>
      </sheetData>
      <sheetData sheetId="19"/>
      <sheetData sheetId="20"/>
      <sheetData sheetId="21">
        <row r="3">
          <cell r="A3">
            <v>602110000</v>
          </cell>
          <cell r="B3" t="str">
            <v>פדיון כרטיסים רגילים</v>
          </cell>
          <cell r="C3">
            <v>-173286754.75999999</v>
          </cell>
        </row>
        <row r="4">
          <cell r="A4">
            <v>602111000</v>
          </cell>
          <cell r="B4" t="str">
            <v>הכנסות ממודלים פגומי</v>
          </cell>
          <cell r="C4">
            <v>-1511.86</v>
          </cell>
        </row>
        <row r="5">
          <cell r="A5">
            <v>602121000</v>
          </cell>
          <cell r="B5" t="str">
            <v>נסיעות משרד הבטחון</v>
          </cell>
          <cell r="C5">
            <v>-31589163.109999999</v>
          </cell>
        </row>
        <row r="6">
          <cell r="A6">
            <v>602131000</v>
          </cell>
          <cell r="B6" t="str">
            <v>הכנסות מהסעות בהסדר</v>
          </cell>
          <cell r="C6">
            <v>-38480.03</v>
          </cell>
        </row>
        <row r="7">
          <cell r="A7">
            <v>602151000</v>
          </cell>
          <cell r="B7" t="str">
            <v>משרד הבטחון-שוברי צה</v>
          </cell>
          <cell r="C7">
            <v>-397775.26</v>
          </cell>
        </row>
        <row r="8">
          <cell r="A8">
            <v>602210000</v>
          </cell>
          <cell r="B8" t="str">
            <v>מפדיון כרטיסיות</v>
          </cell>
          <cell r="C8">
            <v>-420908999.43000001</v>
          </cell>
        </row>
        <row r="9">
          <cell r="A9">
            <v>602220000</v>
          </cell>
          <cell r="B9" t="str">
            <v>הפרשות למאזן הכנסות</v>
          </cell>
          <cell r="C9">
            <v>37814550</v>
          </cell>
        </row>
        <row r="10">
          <cell r="A10">
            <v>602230000</v>
          </cell>
          <cell r="B10" t="str">
            <v>נסיעות ממשטרה</v>
          </cell>
          <cell r="C10">
            <v>0.44</v>
          </cell>
        </row>
        <row r="11">
          <cell r="A11">
            <v>602240000</v>
          </cell>
          <cell r="B11" t="str">
            <v>הכנסות מכרטיס דן + ק</v>
          </cell>
          <cell r="C11">
            <v>-9106.11</v>
          </cell>
        </row>
        <row r="12">
          <cell r="A12">
            <v>602250000</v>
          </cell>
          <cell r="B12" t="str">
            <v>הכנסות מכרטיסי סטודנ</v>
          </cell>
          <cell r="C12">
            <v>-8039942.4500000002</v>
          </cell>
        </row>
        <row r="13">
          <cell r="A13">
            <v>602259999</v>
          </cell>
          <cell r="B13" t="str">
            <v>מכירות ביניים סטודנט</v>
          </cell>
          <cell r="C13">
            <v>-2209.84</v>
          </cell>
        </row>
        <row r="14">
          <cell r="A14">
            <v>602260000</v>
          </cell>
          <cell r="B14" t="str">
            <v>הכנסות קו 100 תיירות</v>
          </cell>
          <cell r="C14">
            <v>-81688.320000000007</v>
          </cell>
        </row>
        <row r="15">
          <cell r="A15">
            <v>602300000</v>
          </cell>
          <cell r="B15" t="str">
            <v>מע"מ מפדיון כרטיסים</v>
          </cell>
          <cell r="C15">
            <v>6.6</v>
          </cell>
        </row>
        <row r="16">
          <cell r="A16">
            <v>602400000</v>
          </cell>
          <cell r="B16" t="str">
            <v>מפרעות לתיק חברים</v>
          </cell>
          <cell r="C16">
            <v>-175364.79</v>
          </cell>
        </row>
        <row r="17">
          <cell r="A17">
            <v>602500000</v>
          </cell>
          <cell r="B17" t="str">
            <v>מפרעות לתיק שכירים</v>
          </cell>
          <cell r="C17">
            <v>337062.25</v>
          </cell>
        </row>
        <row r="18">
          <cell r="A18">
            <v>602610000</v>
          </cell>
          <cell r="B18" t="str">
            <v>השמדת כרטיסים</v>
          </cell>
          <cell r="C18">
            <v>155396941.43000001</v>
          </cell>
        </row>
        <row r="19">
          <cell r="A19">
            <v>602700000</v>
          </cell>
          <cell r="B19" t="str">
            <v>הוצאות בקורת - מכירה</v>
          </cell>
          <cell r="C19">
            <v>7892.35</v>
          </cell>
        </row>
        <row r="20">
          <cell r="A20">
            <v>602900000</v>
          </cell>
          <cell r="B20" t="str">
            <v>חודשי-חופשי אגד-דן</v>
          </cell>
          <cell r="C20">
            <v>-1665953.62</v>
          </cell>
        </row>
        <row r="21">
          <cell r="A21">
            <v>602910000</v>
          </cell>
          <cell r="B21" t="str">
            <v>חודשי חופשי משותף קו</v>
          </cell>
          <cell r="C21">
            <v>-358846.96</v>
          </cell>
        </row>
        <row r="22">
          <cell r="A22">
            <v>604010000</v>
          </cell>
          <cell r="B22" t="str">
            <v>מנקו "לנהגים"</v>
          </cell>
          <cell r="C22">
            <v>9921520.2300000004</v>
          </cell>
        </row>
        <row r="23">
          <cell r="A23">
            <v>604020000</v>
          </cell>
          <cell r="B23" t="str">
            <v>מנקו ל"קופאים"</v>
          </cell>
          <cell r="C23">
            <v>798185.59</v>
          </cell>
        </row>
        <row r="24">
          <cell r="A24">
            <v>604040000</v>
          </cell>
          <cell r="B24" t="str">
            <v>הנחות והחזרות</v>
          </cell>
          <cell r="C24">
            <v>182723.92</v>
          </cell>
        </row>
        <row r="25">
          <cell r="A25">
            <v>606010000</v>
          </cell>
          <cell r="B25" t="str">
            <v>נסיעות דרךמח' תנועה!</v>
          </cell>
          <cell r="C25">
            <v>-9150</v>
          </cell>
        </row>
        <row r="26">
          <cell r="A26">
            <v>606020000</v>
          </cell>
          <cell r="B26" t="str">
            <v>הסעות משרד הבטחון</v>
          </cell>
          <cell r="C26">
            <v>1.77</v>
          </cell>
        </row>
        <row r="27">
          <cell r="A27">
            <v>612010000</v>
          </cell>
          <cell r="B27" t="str">
            <v>הכנסות מפרסום</v>
          </cell>
          <cell r="C27">
            <v>-4181050.82</v>
          </cell>
        </row>
        <row r="28">
          <cell r="A28">
            <v>612030000</v>
          </cell>
          <cell r="B28" t="str">
            <v>מכירת חלפים משומשים</v>
          </cell>
          <cell r="C28">
            <v>-1285364.55</v>
          </cell>
        </row>
        <row r="29">
          <cell r="A29">
            <v>612040000</v>
          </cell>
          <cell r="B29" t="str">
            <v>הכנסות משרותי מוסך ל</v>
          </cell>
          <cell r="C29">
            <v>-2195500</v>
          </cell>
        </row>
        <row r="30">
          <cell r="A30">
            <v>612050000</v>
          </cell>
          <cell r="B30" t="str">
            <v>הכנסות שונות</v>
          </cell>
          <cell r="C30">
            <v>-466219.25</v>
          </cell>
        </row>
        <row r="31">
          <cell r="A31">
            <v>612060000</v>
          </cell>
          <cell r="B31" t="str">
            <v>הכנסות משכר דירה</v>
          </cell>
          <cell r="C31">
            <v>-54931.69</v>
          </cell>
        </row>
        <row r="32">
          <cell r="A32">
            <v>612100000</v>
          </cell>
          <cell r="B32" t="str">
            <v>הכנסות מהשכרת אוטובו</v>
          </cell>
          <cell r="C32">
            <v>-1680941.63</v>
          </cell>
        </row>
        <row r="33">
          <cell r="A33">
            <v>622010000</v>
          </cell>
          <cell r="B33" t="str">
            <v>דמי ניהול מחברות בנו</v>
          </cell>
          <cell r="C33">
            <v>-432898.27</v>
          </cell>
        </row>
        <row r="34">
          <cell r="A34">
            <v>622020000</v>
          </cell>
          <cell r="B34" t="str">
            <v>דמי ניהול ממטרו דן</v>
          </cell>
          <cell r="C34">
            <v>15000</v>
          </cell>
        </row>
        <row r="35">
          <cell r="A35">
            <v>632010000</v>
          </cell>
          <cell r="B35" t="str">
            <v>סובסידיה בגין הנחות</v>
          </cell>
          <cell r="C35">
            <v>-125999105</v>
          </cell>
        </row>
        <row r="36">
          <cell r="A36">
            <v>632011000</v>
          </cell>
          <cell r="B36" t="str">
            <v>סובסידיה תפעולית</v>
          </cell>
          <cell r="C36">
            <v>-225141613</v>
          </cell>
        </row>
        <row r="37">
          <cell r="A37">
            <v>632014000</v>
          </cell>
          <cell r="B37" t="str">
            <v>סובסדיה בגין קרן הון</v>
          </cell>
          <cell r="C37">
            <v>-95166596</v>
          </cell>
        </row>
        <row r="38">
          <cell r="A38">
            <v>632015000</v>
          </cell>
          <cell r="B38" t="str">
            <v>סובסדיה בגין פרישת ח</v>
          </cell>
          <cell r="C38">
            <v>-82410</v>
          </cell>
        </row>
        <row r="39">
          <cell r="A39">
            <v>632016000</v>
          </cell>
          <cell r="B39" t="str">
            <v>סובסדיה בגין פרישת ש</v>
          </cell>
          <cell r="C39">
            <v>-2579603</v>
          </cell>
        </row>
        <row r="40">
          <cell r="A40">
            <v>632030000</v>
          </cell>
          <cell r="B40" t="str">
            <v>סובסידיה קרן הצטיידו</v>
          </cell>
          <cell r="C40">
            <v>-85770876</v>
          </cell>
        </row>
        <row r="41">
          <cell r="A41">
            <v>702010000</v>
          </cell>
          <cell r="B41" t="str">
            <v>משכורת חודשית</v>
          </cell>
          <cell r="C41">
            <v>47980053.200000003</v>
          </cell>
        </row>
        <row r="42">
          <cell r="A42">
            <v>702011000</v>
          </cell>
          <cell r="B42" t="str">
            <v>השלמת תמורה להון</v>
          </cell>
          <cell r="C42">
            <v>4596090.2300000004</v>
          </cell>
        </row>
        <row r="43">
          <cell r="A43">
            <v>702012000</v>
          </cell>
          <cell r="B43" t="str">
            <v>גילום  תמורה להון</v>
          </cell>
          <cell r="C43">
            <v>3849691.3</v>
          </cell>
        </row>
        <row r="44">
          <cell r="A44">
            <v>702020000</v>
          </cell>
          <cell r="B44" t="str">
            <v>שעות נוספות</v>
          </cell>
          <cell r="C44">
            <v>20086725.010000002</v>
          </cell>
        </row>
        <row r="45">
          <cell r="A45">
            <v>702030000</v>
          </cell>
          <cell r="B45" t="str">
            <v>פרמיה לנהגים</v>
          </cell>
          <cell r="C45">
            <v>8359553.8899999997</v>
          </cell>
        </row>
        <row r="46">
          <cell r="A46">
            <v>702040000</v>
          </cell>
          <cell r="B46" t="str">
            <v>משכורת י"ג</v>
          </cell>
          <cell r="C46">
            <v>2870770.88</v>
          </cell>
        </row>
        <row r="47">
          <cell r="A47">
            <v>702060000</v>
          </cell>
          <cell r="B47" t="str">
            <v>אחזקת רכב</v>
          </cell>
          <cell r="C47">
            <v>977777.14</v>
          </cell>
        </row>
        <row r="48">
          <cell r="A48">
            <v>702080000</v>
          </cell>
          <cell r="B48" t="str">
            <v>הפרשה למשכורת 13</v>
          </cell>
          <cell r="C48">
            <v>-18091.330000000002</v>
          </cell>
        </row>
        <row r="49">
          <cell r="A49">
            <v>702100000</v>
          </cell>
          <cell r="B49" t="str">
            <v>תשלום טלפון</v>
          </cell>
          <cell r="C49">
            <v>5162</v>
          </cell>
        </row>
        <row r="50">
          <cell r="A50">
            <v>702110000</v>
          </cell>
          <cell r="B50" t="str">
            <v>שווי ביטוח מחלות קשו</v>
          </cell>
          <cell r="C50">
            <v>233400</v>
          </cell>
        </row>
        <row r="51">
          <cell r="A51">
            <v>702120000</v>
          </cell>
          <cell r="B51" t="str">
            <v>שווי ביטוח בריאות</v>
          </cell>
          <cell r="C51">
            <v>115364.7</v>
          </cell>
        </row>
        <row r="52">
          <cell r="A52">
            <v>702130000</v>
          </cell>
          <cell r="B52" t="str">
            <v>הוצאות קשישון</v>
          </cell>
          <cell r="C52">
            <v>551361.35</v>
          </cell>
        </row>
        <row r="53">
          <cell r="A53">
            <v>702200000</v>
          </cell>
          <cell r="B53" t="str">
            <v>יין לחג כולל גילום מ</v>
          </cell>
          <cell r="C53">
            <v>1142036.29</v>
          </cell>
        </row>
        <row r="54">
          <cell r="A54">
            <v>702210000</v>
          </cell>
          <cell r="B54" t="str">
            <v>קיטנה - גילום מס</v>
          </cell>
          <cell r="C54">
            <v>148658.62</v>
          </cell>
        </row>
        <row r="55">
          <cell r="A55">
            <v>702230000</v>
          </cell>
          <cell r="B55" t="str">
            <v>מתנת יום הולדת - גיל</v>
          </cell>
          <cell r="C55">
            <v>52665.33</v>
          </cell>
        </row>
        <row r="56">
          <cell r="A56">
            <v>702240000</v>
          </cell>
          <cell r="B56" t="str">
            <v>שווי רכב הנהלה</v>
          </cell>
          <cell r="C56">
            <v>1955939.48</v>
          </cell>
        </row>
        <row r="57">
          <cell r="A57">
            <v>702250000</v>
          </cell>
          <cell r="B57" t="str">
            <v>גילום טלפון</v>
          </cell>
          <cell r="C57">
            <v>49008.62</v>
          </cell>
        </row>
        <row r="58">
          <cell r="A58">
            <v>702280000</v>
          </cell>
          <cell r="B58" t="str">
            <v>שווי לימודים גבוהים</v>
          </cell>
          <cell r="C58">
            <v>228852.81</v>
          </cell>
        </row>
        <row r="59">
          <cell r="A59">
            <v>702290000</v>
          </cell>
          <cell r="B59" t="str">
            <v>שווי מנקו קופאים</v>
          </cell>
          <cell r="C59">
            <v>215265</v>
          </cell>
        </row>
        <row r="60">
          <cell r="A60">
            <v>702300000</v>
          </cell>
          <cell r="B60" t="str">
            <v>זקיפות שווי חברים</v>
          </cell>
          <cell r="C60">
            <v>-5790095.8399999999</v>
          </cell>
        </row>
        <row r="61">
          <cell r="A61">
            <v>702310000</v>
          </cell>
          <cell r="B61" t="str">
            <v>שווי כרטיס נסיעה חופ</v>
          </cell>
          <cell r="C61">
            <v>891026.23</v>
          </cell>
        </row>
        <row r="62">
          <cell r="A62">
            <v>702330000</v>
          </cell>
          <cell r="B62" t="str">
            <v>שווי ביגוד</v>
          </cell>
          <cell r="C62">
            <v>543660</v>
          </cell>
        </row>
        <row r="63">
          <cell r="A63">
            <v>702340000</v>
          </cell>
          <cell r="B63" t="str">
            <v>שווי מנקו לגילום</v>
          </cell>
          <cell r="C63">
            <v>680259.04</v>
          </cell>
        </row>
        <row r="64">
          <cell r="A64">
            <v>702350000</v>
          </cell>
          <cell r="B64" t="str">
            <v>שווי מאמץ קיץ חברים</v>
          </cell>
          <cell r="C64">
            <v>355290</v>
          </cell>
        </row>
        <row r="65">
          <cell r="A65">
            <v>702360000</v>
          </cell>
          <cell r="B65" t="str">
            <v>שווי טלפון נייד</v>
          </cell>
          <cell r="C65">
            <v>96299</v>
          </cell>
        </row>
        <row r="66">
          <cell r="A66">
            <v>702400000</v>
          </cell>
          <cell r="B66" t="str">
            <v>מס בגין פיצויים מחבר</v>
          </cell>
          <cell r="C66">
            <v>179083</v>
          </cell>
        </row>
        <row r="67">
          <cell r="A67">
            <v>703010000</v>
          </cell>
          <cell r="B67" t="str">
            <v>השאלת עובדים לחברה ה</v>
          </cell>
          <cell r="C67">
            <v>-1134688</v>
          </cell>
        </row>
        <row r="68">
          <cell r="A68">
            <v>703030000</v>
          </cell>
          <cell r="B68" t="str">
            <v>תגמולי מילואים-חברים</v>
          </cell>
          <cell r="C68">
            <v>-370348</v>
          </cell>
        </row>
        <row r="69">
          <cell r="A69">
            <v>703040000</v>
          </cell>
          <cell r="B69" t="str">
            <v>השאלת עובדים לנהור א</v>
          </cell>
          <cell r="C69">
            <v>-363552.52</v>
          </cell>
        </row>
        <row r="70">
          <cell r="A70">
            <v>703100000</v>
          </cell>
          <cell r="B70" t="str">
            <v>פנסיית נכות ע"ח דן</v>
          </cell>
          <cell r="C70">
            <v>4656380.49</v>
          </cell>
        </row>
        <row r="71">
          <cell r="A71">
            <v>703110000</v>
          </cell>
          <cell r="B71" t="str">
            <v>יין לחג פנסיונרים ע"</v>
          </cell>
          <cell r="C71">
            <v>2082705.39</v>
          </cell>
        </row>
        <row r="72">
          <cell r="A72">
            <v>703120000</v>
          </cell>
          <cell r="B72" t="str">
            <v>עתון פנסיונרים ע"ח "</v>
          </cell>
          <cell r="C72">
            <v>3717719.7</v>
          </cell>
        </row>
        <row r="73">
          <cell r="A73">
            <v>703150000</v>
          </cell>
          <cell r="B73" t="str">
            <v>קדם פרישה 2004-2003</v>
          </cell>
          <cell r="C73">
            <v>4878871.6399999997</v>
          </cell>
        </row>
        <row r="74">
          <cell r="A74">
            <v>703160000</v>
          </cell>
          <cell r="B74" t="str">
            <v>שווי וגילום הפרשה לפ</v>
          </cell>
          <cell r="C74">
            <v>101203.46</v>
          </cell>
        </row>
        <row r="75">
          <cell r="A75">
            <v>703170000</v>
          </cell>
          <cell r="B75" t="str">
            <v>קדם פרישה 2005</v>
          </cell>
          <cell r="C75">
            <v>2892895.35</v>
          </cell>
        </row>
        <row r="76">
          <cell r="A76">
            <v>703180000</v>
          </cell>
          <cell r="B76" t="str">
            <v>שווי מתנת הולדת פנס'</v>
          </cell>
          <cell r="C76">
            <v>18145.8</v>
          </cell>
        </row>
        <row r="77">
          <cell r="A77">
            <v>703200000</v>
          </cell>
          <cell r="B77" t="str">
            <v>טלפון חברים</v>
          </cell>
          <cell r="C77">
            <v>18129.45</v>
          </cell>
        </row>
        <row r="78">
          <cell r="A78">
            <v>703300000</v>
          </cell>
          <cell r="B78" t="str">
            <v>זקיפות שווי פנסיונרי</v>
          </cell>
          <cell r="C78">
            <v>-1787712.54</v>
          </cell>
        </row>
        <row r="79">
          <cell r="A79">
            <v>704010000</v>
          </cell>
          <cell r="B79" t="str">
            <v>משכורת חודשית</v>
          </cell>
          <cell r="C79">
            <v>85171202.870000005</v>
          </cell>
        </row>
        <row r="80">
          <cell r="A80">
            <v>704020000</v>
          </cell>
          <cell r="B80" t="str">
            <v>שעות נוספות</v>
          </cell>
          <cell r="C80">
            <v>40453033.840000004</v>
          </cell>
        </row>
        <row r="81">
          <cell r="A81">
            <v>704030000</v>
          </cell>
          <cell r="B81" t="str">
            <v>פרמיה לנהגים</v>
          </cell>
          <cell r="C81">
            <v>19494478.059999999</v>
          </cell>
        </row>
        <row r="82">
          <cell r="A82">
            <v>704040000</v>
          </cell>
          <cell r="B82" t="str">
            <v>משכורת יג</v>
          </cell>
          <cell r="C82">
            <v>3461236</v>
          </cell>
        </row>
        <row r="83">
          <cell r="A83">
            <v>704060000</v>
          </cell>
          <cell r="B83" t="str">
            <v>אחזקת רכב</v>
          </cell>
          <cell r="C83">
            <v>218202.86</v>
          </cell>
        </row>
        <row r="84">
          <cell r="A84">
            <v>704080000</v>
          </cell>
          <cell r="B84" t="str">
            <v>הפרשה למשכורת 13 שכי</v>
          </cell>
          <cell r="C84">
            <v>24839.55</v>
          </cell>
        </row>
        <row r="85">
          <cell r="A85">
            <v>704090000</v>
          </cell>
          <cell r="B85" t="str">
            <v>הוצאות קשישון שכירים</v>
          </cell>
          <cell r="C85">
            <v>1105843.3</v>
          </cell>
        </row>
        <row r="86">
          <cell r="A86">
            <v>704100000</v>
          </cell>
          <cell r="B86" t="str">
            <v>תשלום טלפון</v>
          </cell>
          <cell r="C86">
            <v>11397.66</v>
          </cell>
        </row>
        <row r="87">
          <cell r="A87">
            <v>704101000</v>
          </cell>
          <cell r="B87" t="str">
            <v>הוצאות שכר מיוחדים</v>
          </cell>
          <cell r="C87">
            <v>4053719.06</v>
          </cell>
        </row>
        <row r="88">
          <cell r="A88">
            <v>704120000</v>
          </cell>
          <cell r="B88" t="str">
            <v>שווי וגילום מס מיוחד</v>
          </cell>
          <cell r="C88">
            <v>-217109.36</v>
          </cell>
        </row>
        <row r="89">
          <cell r="A89">
            <v>704121000</v>
          </cell>
          <cell r="B89" t="str">
            <v>יין לחג מיוחדים שווי</v>
          </cell>
          <cell r="C89">
            <v>16162.86</v>
          </cell>
        </row>
        <row r="90">
          <cell r="A90">
            <v>704122000</v>
          </cell>
          <cell r="B90" t="str">
            <v>רכב - גילום מס</v>
          </cell>
          <cell r="C90">
            <v>171898.66</v>
          </cell>
        </row>
        <row r="91">
          <cell r="A91">
            <v>704122100</v>
          </cell>
          <cell r="B91" t="str">
            <v>שווי טלפון נייד</v>
          </cell>
          <cell r="C91">
            <v>3498</v>
          </cell>
        </row>
        <row r="92">
          <cell r="A92">
            <v>704123000</v>
          </cell>
          <cell r="B92" t="str">
            <v>ביטוח שיניים - גילום</v>
          </cell>
          <cell r="C92">
            <v>868.31</v>
          </cell>
        </row>
        <row r="93">
          <cell r="A93">
            <v>704124000</v>
          </cell>
          <cell r="B93" t="str">
            <v>שווי כרטיס נסיעה חופ</v>
          </cell>
          <cell r="C93">
            <v>10551</v>
          </cell>
        </row>
        <row r="94">
          <cell r="A94">
            <v>704125000</v>
          </cell>
          <cell r="B94" t="str">
            <v>שווי ביגוד לצורך מס</v>
          </cell>
          <cell r="C94">
            <v>5740</v>
          </cell>
        </row>
        <row r="95">
          <cell r="A95">
            <v>704127000</v>
          </cell>
          <cell r="B95" t="str">
            <v>ש.+גילום י.הו מיוחדי</v>
          </cell>
          <cell r="C95">
            <v>519.42999999999995</v>
          </cell>
        </row>
        <row r="96">
          <cell r="A96">
            <v>704128000</v>
          </cell>
          <cell r="B96" t="str">
            <v>שווי+גילום טלפון מיו</v>
          </cell>
          <cell r="C96">
            <v>11773.33</v>
          </cell>
        </row>
        <row r="97">
          <cell r="A97">
            <v>704130000</v>
          </cell>
          <cell r="B97" t="str">
            <v>שווי רכב מעודה</v>
          </cell>
          <cell r="C97">
            <v>14630</v>
          </cell>
        </row>
        <row r="98">
          <cell r="A98">
            <v>704131000</v>
          </cell>
          <cell r="B98" t="str">
            <v>זקיפות שווי מעודה</v>
          </cell>
          <cell r="C98">
            <v>-14630</v>
          </cell>
        </row>
        <row r="99">
          <cell r="A99">
            <v>704200000</v>
          </cell>
          <cell r="B99" t="str">
            <v>יין לחג - גילום מס</v>
          </cell>
          <cell r="C99">
            <v>2325621.12</v>
          </cell>
        </row>
        <row r="100">
          <cell r="A100">
            <v>704210000</v>
          </cell>
          <cell r="B100" t="str">
            <v>קיטנה-גילום מס</v>
          </cell>
          <cell r="C100">
            <v>176849.5</v>
          </cell>
        </row>
        <row r="101">
          <cell r="A101">
            <v>704230000</v>
          </cell>
          <cell r="B101" t="str">
            <v>מתנת יום הולדת-גילום</v>
          </cell>
          <cell r="C101">
            <v>107254.39999999999</v>
          </cell>
        </row>
        <row r="102">
          <cell r="A102">
            <v>704240000</v>
          </cell>
          <cell r="B102" t="str">
            <v>שווי רכב</v>
          </cell>
          <cell r="C102">
            <v>30590</v>
          </cell>
        </row>
        <row r="103">
          <cell r="A103">
            <v>704250000</v>
          </cell>
          <cell r="B103" t="str">
            <v>גילום טלפון</v>
          </cell>
          <cell r="C103">
            <v>9845.68</v>
          </cell>
        </row>
        <row r="104">
          <cell r="A104">
            <v>704270000</v>
          </cell>
          <cell r="B104" t="str">
            <v>שווי נסיעות</v>
          </cell>
          <cell r="C104">
            <v>1242</v>
          </cell>
        </row>
        <row r="105">
          <cell r="A105">
            <v>704290000</v>
          </cell>
          <cell r="B105" t="str">
            <v>שווי מנקו קופאים</v>
          </cell>
          <cell r="C105">
            <v>30269.72</v>
          </cell>
        </row>
        <row r="106">
          <cell r="A106">
            <v>704300000</v>
          </cell>
          <cell r="B106" t="str">
            <v>זקיפות שווי שכירים</v>
          </cell>
          <cell r="C106">
            <v>-9117615.5399999991</v>
          </cell>
        </row>
        <row r="107">
          <cell r="A107">
            <v>704310000</v>
          </cell>
          <cell r="B107" t="str">
            <v>שווי כרטיס נסיעה חופ</v>
          </cell>
          <cell r="C107">
            <v>2049370</v>
          </cell>
        </row>
        <row r="108">
          <cell r="A108">
            <v>704330000</v>
          </cell>
          <cell r="B108" t="str">
            <v>שווי ביגוד</v>
          </cell>
          <cell r="C108">
            <v>974570</v>
          </cell>
        </row>
        <row r="109">
          <cell r="A109">
            <v>704340000</v>
          </cell>
          <cell r="B109" t="str">
            <v>שווי מנקו לגילום</v>
          </cell>
          <cell r="C109">
            <v>2515609.6000000001</v>
          </cell>
        </row>
        <row r="110">
          <cell r="A110">
            <v>704350000</v>
          </cell>
          <cell r="B110" t="str">
            <v>שווי ביטוח שיניים</v>
          </cell>
          <cell r="C110">
            <v>1052268.3400000001</v>
          </cell>
        </row>
        <row r="111">
          <cell r="A111">
            <v>704360000</v>
          </cell>
          <cell r="B111" t="str">
            <v>שווי מאמץ קיץ - שכיר</v>
          </cell>
          <cell r="C111">
            <v>672271</v>
          </cell>
        </row>
        <row r="112">
          <cell r="A112">
            <v>704370000</v>
          </cell>
          <cell r="B112" t="str">
            <v>שווי טלפון נייד</v>
          </cell>
          <cell r="C112">
            <v>18004</v>
          </cell>
        </row>
        <row r="113">
          <cell r="A113">
            <v>705010000</v>
          </cell>
          <cell r="B113" t="str">
            <v>השאלת עובדים לחברה ה</v>
          </cell>
          <cell r="C113">
            <v>-438975</v>
          </cell>
        </row>
        <row r="114">
          <cell r="A114">
            <v>705011000</v>
          </cell>
          <cell r="B114" t="str">
            <v>השאלת עובדים מיוניטד</v>
          </cell>
          <cell r="C114">
            <v>154910.5</v>
          </cell>
        </row>
        <row r="115">
          <cell r="A115">
            <v>705030000</v>
          </cell>
          <cell r="B115" t="str">
            <v>תגמולי מילואים-שכירי</v>
          </cell>
          <cell r="C115">
            <v>-607845</v>
          </cell>
        </row>
        <row r="116">
          <cell r="A116">
            <v>712100000</v>
          </cell>
          <cell r="B116" t="str">
            <v>הפרשות לקרן  הגמלאות</v>
          </cell>
          <cell r="C116">
            <v>10762993.189999999</v>
          </cell>
        </row>
        <row r="117">
          <cell r="A117">
            <v>712110000</v>
          </cell>
          <cell r="B117" t="str">
            <v>פיצויי פרישה</v>
          </cell>
          <cell r="C117">
            <v>-59371.17</v>
          </cell>
        </row>
        <row r="118">
          <cell r="A118">
            <v>712140000</v>
          </cell>
          <cell r="B118" t="str">
            <v>הפרשה לפיצויים</v>
          </cell>
          <cell r="C118">
            <v>12463332.960000001</v>
          </cell>
        </row>
        <row r="119">
          <cell r="A119">
            <v>712200000</v>
          </cell>
          <cell r="B119" t="str">
            <v>ביטוח לאומי</v>
          </cell>
          <cell r="C119">
            <v>4773319.54</v>
          </cell>
        </row>
        <row r="120">
          <cell r="A120">
            <v>712300000</v>
          </cell>
          <cell r="B120" t="str">
            <v>קרן השתלמות חברים</v>
          </cell>
          <cell r="C120">
            <v>3879359.84</v>
          </cell>
        </row>
        <row r="121">
          <cell r="A121">
            <v>712400000</v>
          </cell>
          <cell r="B121" t="str">
            <v>הבראה חברים</v>
          </cell>
          <cell r="C121">
            <v>2872504</v>
          </cell>
        </row>
        <row r="122">
          <cell r="A122">
            <v>712500000</v>
          </cell>
          <cell r="B122" t="str">
            <v>ביטוח שיניים-גילום מ</v>
          </cell>
          <cell r="C122">
            <v>577757.29</v>
          </cell>
        </row>
        <row r="123">
          <cell r="A123">
            <v>712510000</v>
          </cell>
          <cell r="B123" t="str">
            <v>ביטוח שיניים</v>
          </cell>
          <cell r="C123">
            <v>580122.09</v>
          </cell>
        </row>
        <row r="124">
          <cell r="A124">
            <v>712520000</v>
          </cell>
          <cell r="B124" t="str">
            <v>ביטוח דמי מחלה</v>
          </cell>
          <cell r="C124">
            <v>116341.3</v>
          </cell>
        </row>
        <row r="125">
          <cell r="A125">
            <v>712530000</v>
          </cell>
          <cell r="B125" t="str">
            <v>ביטוח מחלות קשות</v>
          </cell>
          <cell r="C125">
            <v>236841</v>
          </cell>
        </row>
        <row r="126">
          <cell r="A126">
            <v>712600000</v>
          </cell>
          <cell r="B126" t="str">
            <v>גילום ריבית  קבוצה ב</v>
          </cell>
          <cell r="C126">
            <v>511827</v>
          </cell>
        </row>
        <row r="127">
          <cell r="A127">
            <v>712700000</v>
          </cell>
          <cell r="B127" t="str">
            <v>הפרשה לחופש וימי מחל</v>
          </cell>
          <cell r="C127">
            <v>364204</v>
          </cell>
        </row>
        <row r="128">
          <cell r="A128">
            <v>712800000</v>
          </cell>
          <cell r="B128" t="str">
            <v>הפרשה להבראה חברים</v>
          </cell>
          <cell r="C128">
            <v>121308</v>
          </cell>
        </row>
        <row r="129">
          <cell r="A129">
            <v>712900000</v>
          </cell>
          <cell r="B129" t="str">
            <v>הפ. לפרישה מוקדמת 03</v>
          </cell>
          <cell r="C129">
            <v>-9546509</v>
          </cell>
        </row>
        <row r="130">
          <cell r="A130">
            <v>712910000</v>
          </cell>
          <cell r="B130" t="str">
            <v>הפרשה להסכם ק. גמלאו</v>
          </cell>
          <cell r="C130">
            <v>8254327</v>
          </cell>
        </row>
        <row r="131">
          <cell r="A131">
            <v>712920000</v>
          </cell>
          <cell r="B131" t="str">
            <v>הפרשה לפנסית נכות</v>
          </cell>
          <cell r="C131">
            <v>-105428</v>
          </cell>
        </row>
        <row r="132">
          <cell r="A132">
            <v>712940000</v>
          </cell>
          <cell r="B132" t="str">
            <v>הפר.לפרישה מוקדמת 05</v>
          </cell>
          <cell r="C132">
            <v>-6337757</v>
          </cell>
        </row>
        <row r="133">
          <cell r="A133">
            <v>713010000</v>
          </cell>
          <cell r="B133" t="str">
            <v>הבראה פנסיונרים עד ג</v>
          </cell>
          <cell r="C133">
            <v>3155641.07</v>
          </cell>
        </row>
        <row r="134">
          <cell r="A134">
            <v>713020000</v>
          </cell>
          <cell r="B134" t="str">
            <v>ביטוח לאומי פנסיונרי</v>
          </cell>
          <cell r="C134">
            <v>418087.7</v>
          </cell>
        </row>
        <row r="135">
          <cell r="A135">
            <v>713040000</v>
          </cell>
          <cell r="B135" t="str">
            <v>פנסיה לאלמנות חברים</v>
          </cell>
          <cell r="C135">
            <v>1086332.04</v>
          </cell>
        </row>
        <row r="136">
          <cell r="A136">
            <v>714100000</v>
          </cell>
          <cell r="B136" t="str">
            <v>הפרשות לקופות תגמולי</v>
          </cell>
          <cell r="C136">
            <v>7452424.9800000004</v>
          </cell>
        </row>
        <row r="137">
          <cell r="A137">
            <v>714110000</v>
          </cell>
          <cell r="B137" t="str">
            <v>פיצויים</v>
          </cell>
          <cell r="C137">
            <v>7293117.7800000003</v>
          </cell>
        </row>
        <row r="138">
          <cell r="A138">
            <v>714130000</v>
          </cell>
          <cell r="B138" t="str">
            <v>פנסיה תקציבית שכירים</v>
          </cell>
          <cell r="C138">
            <v>199187.38</v>
          </cell>
        </row>
        <row r="139">
          <cell r="A139">
            <v>714140000</v>
          </cell>
          <cell r="B139" t="str">
            <v>הפרשה להבראה שכירים</v>
          </cell>
          <cell r="C139">
            <v>576408</v>
          </cell>
        </row>
        <row r="140">
          <cell r="A140">
            <v>714200000</v>
          </cell>
          <cell r="B140" t="str">
            <v>בטוח לאומי</v>
          </cell>
          <cell r="C140">
            <v>8158562.46</v>
          </cell>
        </row>
        <row r="141">
          <cell r="A141">
            <v>714300000</v>
          </cell>
          <cell r="B141" t="str">
            <v>קרן השתלמות</v>
          </cell>
          <cell r="C141">
            <v>4429886.25</v>
          </cell>
        </row>
        <row r="142">
          <cell r="A142">
            <v>714400000</v>
          </cell>
          <cell r="B142" t="str">
            <v>הבראה שכירים</v>
          </cell>
          <cell r="C142">
            <v>5058470.0199999996</v>
          </cell>
        </row>
        <row r="143">
          <cell r="A143">
            <v>714500000</v>
          </cell>
          <cell r="B143" t="str">
            <v>החזרים מחברות ביטוח</v>
          </cell>
          <cell r="C143">
            <v>-860282.6</v>
          </cell>
        </row>
        <row r="144">
          <cell r="A144">
            <v>714700000</v>
          </cell>
          <cell r="B144" t="str">
            <v>הפרשה לחופש וימי מחל</v>
          </cell>
          <cell r="C144">
            <v>1048668</v>
          </cell>
        </row>
        <row r="145">
          <cell r="A145">
            <v>714800000</v>
          </cell>
          <cell r="B145" t="str">
            <v>ביטוח שיניים שכירים</v>
          </cell>
          <cell r="C145">
            <v>1053136.48</v>
          </cell>
        </row>
        <row r="146">
          <cell r="A146">
            <v>720100000</v>
          </cell>
          <cell r="B146" t="str">
            <v>סולר בצובר</v>
          </cell>
          <cell r="C146">
            <v>139222540.81999999</v>
          </cell>
        </row>
        <row r="147">
          <cell r="A147">
            <v>720110000</v>
          </cell>
          <cell r="B147" t="str">
            <v>סולר בדרכים</v>
          </cell>
          <cell r="C147">
            <v>1528734.14</v>
          </cell>
        </row>
        <row r="148">
          <cell r="A148">
            <v>720120000</v>
          </cell>
          <cell r="B148" t="str">
            <v>בנזין</v>
          </cell>
          <cell r="C148">
            <v>934035.79</v>
          </cell>
        </row>
        <row r="149">
          <cell r="A149">
            <v>720200000</v>
          </cell>
          <cell r="B149" t="str">
            <v>שמנים</v>
          </cell>
          <cell r="C149">
            <v>2399075.34</v>
          </cell>
        </row>
        <row r="150">
          <cell r="A150">
            <v>720300000</v>
          </cell>
          <cell r="B150" t="str">
            <v>מים מטופלים</v>
          </cell>
          <cell r="C150">
            <v>660800</v>
          </cell>
        </row>
        <row r="151">
          <cell r="A151">
            <v>720400000</v>
          </cell>
          <cell r="B151" t="str">
            <v>הכנסות דלק יונייטד ט</v>
          </cell>
          <cell r="C151">
            <v>-5580617.0999999996</v>
          </cell>
        </row>
        <row r="152">
          <cell r="A152">
            <v>720500000</v>
          </cell>
          <cell r="B152" t="str">
            <v>הכנסות דלק - ד.ר.ת(א</v>
          </cell>
          <cell r="C152">
            <v>-2803136.37</v>
          </cell>
        </row>
        <row r="153">
          <cell r="A153">
            <v>720600000</v>
          </cell>
          <cell r="B153" t="str">
            <v>החזר בלו על סולר</v>
          </cell>
          <cell r="C153">
            <v>-24024647</v>
          </cell>
        </row>
        <row r="154">
          <cell r="A154">
            <v>720700000</v>
          </cell>
          <cell r="B154" t="str">
            <v>הכנסות דלק נהור א.ד.</v>
          </cell>
          <cell r="C154">
            <v>-19831.59</v>
          </cell>
        </row>
        <row r="155">
          <cell r="A155">
            <v>722101000</v>
          </cell>
          <cell r="B155" t="str">
            <v>חלקי חילוף חו"ל-מאן</v>
          </cell>
          <cell r="C155">
            <v>6526469.1500000004</v>
          </cell>
        </row>
        <row r="156">
          <cell r="A156">
            <v>722102000</v>
          </cell>
          <cell r="B156" t="str">
            <v>חלקי חילוף חו"ל -אחר</v>
          </cell>
          <cell r="C156">
            <v>5136395.25</v>
          </cell>
        </row>
        <row r="157">
          <cell r="A157">
            <v>722103000</v>
          </cell>
          <cell r="B157" t="str">
            <v>החזרי תביעות חו"ל</v>
          </cell>
          <cell r="C157">
            <v>-3699436.61</v>
          </cell>
        </row>
        <row r="158">
          <cell r="A158">
            <v>722104000</v>
          </cell>
          <cell r="B158" t="str">
            <v>חלקי חילוף בארץ</v>
          </cell>
          <cell r="C158">
            <v>8362159.8600000003</v>
          </cell>
        </row>
        <row r="159">
          <cell r="A159">
            <v>722105000</v>
          </cell>
          <cell r="B159" t="str">
            <v>שמשות לחלונות</v>
          </cell>
          <cell r="C159">
            <v>180523.15</v>
          </cell>
        </row>
        <row r="160">
          <cell r="A160">
            <v>722107000</v>
          </cell>
          <cell r="B160" t="str">
            <v>מצברים וחומצה</v>
          </cell>
          <cell r="C160">
            <v>505817.24</v>
          </cell>
        </row>
        <row r="161">
          <cell r="A161">
            <v>722110000</v>
          </cell>
          <cell r="B161" t="str">
            <v>שינוי במלאי חלקי חיל</v>
          </cell>
          <cell r="C161">
            <v>-299721</v>
          </cell>
        </row>
        <row r="162">
          <cell r="A162">
            <v>722202000</v>
          </cell>
          <cell r="B162" t="str">
            <v>צמיגים חדשים - ארץ</v>
          </cell>
          <cell r="C162">
            <v>3383267.73</v>
          </cell>
        </row>
        <row r="163">
          <cell r="A163">
            <v>722204000</v>
          </cell>
          <cell r="B163" t="str">
            <v>חידוש צמיגים</v>
          </cell>
          <cell r="C163">
            <v>273820.18</v>
          </cell>
        </row>
        <row r="164">
          <cell r="A164">
            <v>722301000</v>
          </cell>
          <cell r="B164" t="str">
            <v>עבודות ותיקוני ח.-חש</v>
          </cell>
          <cell r="C164">
            <v>1458597.71</v>
          </cell>
        </row>
        <row r="165">
          <cell r="A165">
            <v>722302000</v>
          </cell>
          <cell r="B165" t="str">
            <v>תיקוני חוץ לתאונות</v>
          </cell>
          <cell r="C165">
            <v>973297.07</v>
          </cell>
        </row>
        <row r="166">
          <cell r="A166">
            <v>722302200</v>
          </cell>
          <cell r="B166" t="str">
            <v>השתתפות עצמית נהגים</v>
          </cell>
          <cell r="C166">
            <v>-104120.38</v>
          </cell>
        </row>
        <row r="167">
          <cell r="A167">
            <v>722303000</v>
          </cell>
          <cell r="B167" t="str">
            <v>שיפוץ חוץ למרכבים</v>
          </cell>
          <cell r="C167">
            <v>56077.8</v>
          </cell>
        </row>
        <row r="168">
          <cell r="A168">
            <v>722401000</v>
          </cell>
          <cell r="B168" t="str">
            <v>הכנסות ש. מוסך-חלפים</v>
          </cell>
          <cell r="C168">
            <v>-2151678.61</v>
          </cell>
        </row>
        <row r="169">
          <cell r="A169">
            <v>722402000</v>
          </cell>
          <cell r="B169" t="str">
            <v>הכנסות ש. מוסך-עבודה</v>
          </cell>
          <cell r="C169">
            <v>-902353.63</v>
          </cell>
        </row>
        <row r="170">
          <cell r="A170">
            <v>724101000</v>
          </cell>
          <cell r="B170" t="str">
            <v>בגדי עבודה</v>
          </cell>
          <cell r="C170">
            <v>162760.72</v>
          </cell>
        </row>
        <row r="171">
          <cell r="A171">
            <v>724102000</v>
          </cell>
          <cell r="B171" t="str">
            <v>ביגוד ייצוגי נהגים</v>
          </cell>
          <cell r="C171">
            <v>211641.21</v>
          </cell>
        </row>
        <row r="172">
          <cell r="A172">
            <v>724201000</v>
          </cell>
          <cell r="B172" t="str">
            <v>נקיון ע" קבלני משנה</v>
          </cell>
          <cell r="C172">
            <v>10772364.199999999</v>
          </cell>
        </row>
        <row r="173">
          <cell r="A173">
            <v>724202000</v>
          </cell>
          <cell r="B173" t="str">
            <v>חמרי ניקוי</v>
          </cell>
          <cell r="C173">
            <v>304237.65999999997</v>
          </cell>
        </row>
        <row r="174">
          <cell r="A174">
            <v>724203000</v>
          </cell>
          <cell r="B174" t="str">
            <v>כלי עבודה</v>
          </cell>
          <cell r="C174">
            <v>507657.97</v>
          </cell>
        </row>
        <row r="175">
          <cell r="A175">
            <v>724205100</v>
          </cell>
          <cell r="B175" t="str">
            <v>חומרי בינוי וחשמל תו</v>
          </cell>
          <cell r="C175">
            <v>82853.91</v>
          </cell>
        </row>
        <row r="176">
          <cell r="A176">
            <v>724206000</v>
          </cell>
          <cell r="B176" t="str">
            <v>אחזקת ציוד</v>
          </cell>
          <cell r="C176">
            <v>111464.18</v>
          </cell>
        </row>
        <row r="177">
          <cell r="A177">
            <v>724301000</v>
          </cell>
          <cell r="B177" t="str">
            <v>כיבודים אגף תו"פ</v>
          </cell>
          <cell r="C177">
            <v>2625222.19</v>
          </cell>
        </row>
        <row r="178">
          <cell r="A178">
            <v>724302000</v>
          </cell>
          <cell r="B178" t="str">
            <v>הכנסות ממכירת תלושים</v>
          </cell>
          <cell r="C178">
            <v>-1562534.63</v>
          </cell>
        </row>
        <row r="179">
          <cell r="A179">
            <v>726101000</v>
          </cell>
          <cell r="B179" t="str">
            <v>ביטוח אוטובוסים חובה</v>
          </cell>
          <cell r="C179">
            <v>19161241</v>
          </cell>
        </row>
        <row r="180">
          <cell r="A180">
            <v>726201000</v>
          </cell>
          <cell r="B180" t="str">
            <v>תשלומים בגין נזקים ו</v>
          </cell>
          <cell r="C180">
            <v>4838546.57</v>
          </cell>
        </row>
        <row r="181">
          <cell r="A181">
            <v>726203000</v>
          </cell>
          <cell r="B181" t="str">
            <v>תקבולים מחברות ביטוח</v>
          </cell>
          <cell r="C181">
            <v>-584417.96</v>
          </cell>
        </row>
        <row r="182">
          <cell r="A182">
            <v>732101000</v>
          </cell>
          <cell r="B182" t="str">
            <v>שכירות תמח"ת</v>
          </cell>
          <cell r="C182">
            <v>16145903.08</v>
          </cell>
        </row>
        <row r="183">
          <cell r="A183">
            <v>732102000</v>
          </cell>
          <cell r="B183" t="str">
            <v>אחזקת תחנות ומוסכים</v>
          </cell>
          <cell r="C183">
            <v>771972.72</v>
          </cell>
        </row>
        <row r="184">
          <cell r="A184">
            <v>732103000</v>
          </cell>
          <cell r="B184" t="str">
            <v>ארנונה,מים ומיסי תנו</v>
          </cell>
          <cell r="C184">
            <v>10993152.76</v>
          </cell>
        </row>
        <row r="185">
          <cell r="A185">
            <v>732105000</v>
          </cell>
          <cell r="B185" t="str">
            <v>שרות מכשירי קשר</v>
          </cell>
          <cell r="C185">
            <v>534604.53</v>
          </cell>
        </row>
        <row r="186">
          <cell r="A186">
            <v>732105100</v>
          </cell>
          <cell r="B186" t="str">
            <v>תקשורת -חמרים מתכל!!</v>
          </cell>
          <cell r="C186">
            <v>4554.1099999999997</v>
          </cell>
        </row>
        <row r="187">
          <cell r="A187">
            <v>732106000</v>
          </cell>
          <cell r="B187" t="str">
            <v>שכירות ואחזקת מסופי</v>
          </cell>
          <cell r="C187">
            <v>1615596.02</v>
          </cell>
        </row>
        <row r="188">
          <cell r="A188">
            <v>732109000</v>
          </cell>
          <cell r="B188" t="str">
            <v>איכות הסביבה</v>
          </cell>
          <cell r="C188">
            <v>428709.29</v>
          </cell>
        </row>
        <row r="189">
          <cell r="A189">
            <v>732201000</v>
          </cell>
          <cell r="B189" t="str">
            <v>הסעות עובדים</v>
          </cell>
          <cell r="C189">
            <v>8034708.6900000004</v>
          </cell>
        </row>
        <row r="190">
          <cell r="A190">
            <v>732202000</v>
          </cell>
          <cell r="B190" t="str">
            <v>שכירות רכב מסחרי</v>
          </cell>
          <cell r="C190">
            <v>1289602.8700000001</v>
          </cell>
        </row>
        <row r="191">
          <cell r="A191">
            <v>732203000</v>
          </cell>
          <cell r="B191" t="str">
            <v>הוצאות חניה</v>
          </cell>
          <cell r="C191">
            <v>78351.5</v>
          </cell>
        </row>
        <row r="192">
          <cell r="A192">
            <v>732300000</v>
          </cell>
          <cell r="B192" t="str">
            <v>ימי עיון</v>
          </cell>
          <cell r="C192">
            <v>44258.79</v>
          </cell>
        </row>
        <row r="193">
          <cell r="A193">
            <v>732301000</v>
          </cell>
          <cell r="B193" t="str">
            <v>מאמץ קייץ(השת. מקצו)</v>
          </cell>
          <cell r="C193">
            <v>905537.2</v>
          </cell>
        </row>
        <row r="194">
          <cell r="A194">
            <v>732302000</v>
          </cell>
          <cell r="B194" t="str">
            <v>ספרות  מקצועית</v>
          </cell>
          <cell r="C194">
            <v>57455.77</v>
          </cell>
        </row>
        <row r="195">
          <cell r="A195">
            <v>732303000</v>
          </cell>
          <cell r="B195" t="str">
            <v>הדרכה</v>
          </cell>
          <cell r="C195">
            <v>1579729.85</v>
          </cell>
        </row>
        <row r="196">
          <cell r="A196">
            <v>732304000</v>
          </cell>
          <cell r="B196" t="str">
            <v>הכנסות והדרכה-אוטובו</v>
          </cell>
          <cell r="C196">
            <v>-156269.46</v>
          </cell>
        </row>
        <row r="197">
          <cell r="A197">
            <v>732304100</v>
          </cell>
          <cell r="B197" t="str">
            <v>הכנסות הדרכה-רכב פרט</v>
          </cell>
          <cell r="C197">
            <v>-4975.91</v>
          </cell>
        </row>
        <row r="198">
          <cell r="A198">
            <v>732401000</v>
          </cell>
          <cell r="B198" t="str">
            <v>עובדי חברות כ"א-סוקר</v>
          </cell>
          <cell r="C198">
            <v>655438.05000000005</v>
          </cell>
        </row>
        <row r="199">
          <cell r="A199">
            <v>732402000</v>
          </cell>
          <cell r="B199" t="str">
            <v>אחזקת חדרי מנוחה</v>
          </cell>
          <cell r="C199">
            <v>2174256.46</v>
          </cell>
        </row>
        <row r="200">
          <cell r="A200">
            <v>732403000</v>
          </cell>
          <cell r="B200" t="str">
            <v>עובדי חברות כ"א-משק</v>
          </cell>
          <cell r="C200">
            <v>76358.84</v>
          </cell>
        </row>
        <row r="201">
          <cell r="A201">
            <v>732405000</v>
          </cell>
          <cell r="B201" t="str">
            <v>אבטחת תחבורה ציבורית</v>
          </cell>
          <cell r="C201">
            <v>6156677.79</v>
          </cell>
        </row>
        <row r="202">
          <cell r="A202">
            <v>732501000</v>
          </cell>
          <cell r="B202" t="str">
            <v>רשיונות לאוטובוסים</v>
          </cell>
          <cell r="C202">
            <v>1186164.99</v>
          </cell>
        </row>
        <row r="203">
          <cell r="A203">
            <v>732503000</v>
          </cell>
          <cell r="B203" t="str">
            <v>רשיונות לנהגים</v>
          </cell>
          <cell r="C203">
            <v>180629.01</v>
          </cell>
        </row>
        <row r="204">
          <cell r="A204">
            <v>732601000</v>
          </cell>
          <cell r="B204" t="str">
            <v>הדפסת כרטיסי נסיעה</v>
          </cell>
          <cell r="C204">
            <v>1695792.66</v>
          </cell>
        </row>
        <row r="205">
          <cell r="A205">
            <v>732603000</v>
          </cell>
          <cell r="B205" t="str">
            <v>קנסות מח.ביטוח</v>
          </cell>
          <cell r="C205">
            <v>62203.92</v>
          </cell>
        </row>
        <row r="206">
          <cell r="A206">
            <v>732702000</v>
          </cell>
          <cell r="B206" t="str">
            <v>פחת מכוניות</v>
          </cell>
          <cell r="C206">
            <v>34900.81</v>
          </cell>
        </row>
        <row r="207">
          <cell r="A207">
            <v>732709000</v>
          </cell>
          <cell r="B207" t="str">
            <v>פחת אוטובוסים</v>
          </cell>
          <cell r="C207">
            <v>93005938.769999996</v>
          </cell>
        </row>
        <row r="208">
          <cell r="A208">
            <v>742102000</v>
          </cell>
          <cell r="B208" t="str">
            <v>חשמל</v>
          </cell>
          <cell r="C208">
            <v>1932572.56</v>
          </cell>
        </row>
        <row r="209">
          <cell r="A209">
            <v>742103000</v>
          </cell>
          <cell r="B209" t="str">
            <v>טלפון</v>
          </cell>
          <cell r="C209">
            <v>788150.14</v>
          </cell>
        </row>
        <row r="210">
          <cell r="A210">
            <v>742104000</v>
          </cell>
          <cell r="B210" t="str">
            <v>שכירות משרדים</v>
          </cell>
          <cell r="C210">
            <v>516818.09</v>
          </cell>
        </row>
        <row r="211">
          <cell r="A211">
            <v>742105000</v>
          </cell>
          <cell r="B211" t="str">
            <v>שכירות משרדים חב' בנ</v>
          </cell>
          <cell r="C211">
            <v>65500</v>
          </cell>
        </row>
        <row r="212">
          <cell r="A212">
            <v>742106000</v>
          </cell>
          <cell r="B212" t="str">
            <v>שמירה ובטחון</v>
          </cell>
          <cell r="C212">
            <v>5281085.49</v>
          </cell>
        </row>
        <row r="213">
          <cell r="A213">
            <v>742107000</v>
          </cell>
          <cell r="B213" t="str">
            <v>כ"א מ.אנוש-כלליים+נק</v>
          </cell>
          <cell r="C213">
            <v>446242.89</v>
          </cell>
        </row>
        <row r="214">
          <cell r="A214">
            <v>742108000</v>
          </cell>
          <cell r="B214" t="str">
            <v>רשיונות שונים</v>
          </cell>
          <cell r="C214">
            <v>251406.65</v>
          </cell>
        </row>
        <row r="215">
          <cell r="A215">
            <v>742109000</v>
          </cell>
          <cell r="B215" t="str">
            <v>העברת כספים ומיגון ק</v>
          </cell>
          <cell r="C215">
            <v>464437.74</v>
          </cell>
        </row>
        <row r="216">
          <cell r="A216">
            <v>742111000</v>
          </cell>
          <cell r="B216" t="str">
            <v>הוצ' פלאפון</v>
          </cell>
          <cell r="C216">
            <v>655642.62</v>
          </cell>
        </row>
        <row r="217">
          <cell r="A217">
            <v>742112000</v>
          </cell>
          <cell r="B217" t="str">
            <v>חניה הדר דפנה</v>
          </cell>
          <cell r="C217">
            <v>237660.09</v>
          </cell>
        </row>
        <row r="218">
          <cell r="A218">
            <v>742121000</v>
          </cell>
          <cell r="B218" t="str">
            <v>ביטוח כללי</v>
          </cell>
          <cell r="C218">
            <v>1690806.37</v>
          </cell>
        </row>
        <row r="219">
          <cell r="A219">
            <v>742201000</v>
          </cell>
          <cell r="B219" t="str">
            <v>שכר רואי חשבון</v>
          </cell>
          <cell r="C219">
            <v>588713.5</v>
          </cell>
        </row>
        <row r="220">
          <cell r="A220">
            <v>742203000</v>
          </cell>
          <cell r="B220" t="str">
            <v>משפטיות</v>
          </cell>
          <cell r="C220">
            <v>1706987.81</v>
          </cell>
        </row>
        <row r="221">
          <cell r="A221">
            <v>742204000</v>
          </cell>
          <cell r="B221" t="str">
            <v>יועצים</v>
          </cell>
          <cell r="C221">
            <v>4160335.4</v>
          </cell>
        </row>
        <row r="222">
          <cell r="A222">
            <v>742205000</v>
          </cell>
          <cell r="B222" t="str">
            <v>תמחיר</v>
          </cell>
          <cell r="C222">
            <v>65375</v>
          </cell>
        </row>
        <row r="223">
          <cell r="A223">
            <v>742206000</v>
          </cell>
          <cell r="B223" t="str">
            <v>כח אדם מבקרים-תנועה</v>
          </cell>
          <cell r="C223">
            <v>732531.87</v>
          </cell>
        </row>
        <row r="224">
          <cell r="A224">
            <v>742207000</v>
          </cell>
          <cell r="B224" t="str">
            <v>שכר דח"צ</v>
          </cell>
          <cell r="C224">
            <v>335049</v>
          </cell>
        </row>
        <row r="225">
          <cell r="A225">
            <v>742301000</v>
          </cell>
          <cell r="B225" t="str">
            <v>שיווק</v>
          </cell>
          <cell r="C225">
            <v>693267.64</v>
          </cell>
        </row>
        <row r="226">
          <cell r="A226">
            <v>742302000</v>
          </cell>
          <cell r="B226" t="str">
            <v>פרסום לוחות ופנקסים</v>
          </cell>
          <cell r="C226">
            <v>60099.57</v>
          </cell>
        </row>
        <row r="227">
          <cell r="A227">
            <v>742303000</v>
          </cell>
          <cell r="B227" t="str">
            <v>פרסום מודעות עתון</v>
          </cell>
          <cell r="C227">
            <v>138156.49</v>
          </cell>
        </row>
        <row r="228">
          <cell r="A228">
            <v>742304000</v>
          </cell>
          <cell r="B228" t="str">
            <v>פרסום-דפוס-עבודות חו</v>
          </cell>
          <cell r="C228">
            <v>129778.77</v>
          </cell>
        </row>
        <row r="229">
          <cell r="A229">
            <v>742304100</v>
          </cell>
          <cell r="B229" t="str">
            <v>פרסום-דפוס-חמרים ואח</v>
          </cell>
          <cell r="C229">
            <v>68197.61</v>
          </cell>
        </row>
        <row r="230">
          <cell r="A230">
            <v>742305000</v>
          </cell>
          <cell r="B230" t="str">
            <v>פרסום</v>
          </cell>
          <cell r="C230">
            <v>85.58</v>
          </cell>
        </row>
        <row r="231">
          <cell r="A231">
            <v>742306000</v>
          </cell>
          <cell r="B231" t="str">
            <v>כ"א-מוקדניות מודיעין</v>
          </cell>
          <cell r="C231">
            <v>624251</v>
          </cell>
        </row>
        <row r="232">
          <cell r="A232">
            <v>742401000</v>
          </cell>
          <cell r="B232" t="str">
            <v>מסיבות</v>
          </cell>
          <cell r="C232">
            <v>86225.89</v>
          </cell>
        </row>
        <row r="233">
          <cell r="A233">
            <v>742402000</v>
          </cell>
          <cell r="B233" t="str">
            <v>ארועים</v>
          </cell>
          <cell r="C233">
            <v>45934.1</v>
          </cell>
        </row>
        <row r="234">
          <cell r="A234">
            <v>742403000</v>
          </cell>
          <cell r="B234" t="str">
            <v>הוצאות ועדים</v>
          </cell>
          <cell r="C234">
            <v>300</v>
          </cell>
        </row>
        <row r="235">
          <cell r="A235">
            <v>742404000</v>
          </cell>
          <cell r="B235" t="str">
            <v>תרבות</v>
          </cell>
          <cell r="C235">
            <v>125790.7</v>
          </cell>
        </row>
        <row r="236">
          <cell r="A236">
            <v>742405000</v>
          </cell>
          <cell r="B236" t="str">
            <v>ספורט</v>
          </cell>
          <cell r="C236">
            <v>252150.58</v>
          </cell>
        </row>
        <row r="237">
          <cell r="A237">
            <v>742406000</v>
          </cell>
          <cell r="B237" t="str">
            <v>בריאות</v>
          </cell>
          <cell r="C237">
            <v>355736.15</v>
          </cell>
        </row>
        <row r="238">
          <cell r="A238">
            <v>742407000</v>
          </cell>
          <cell r="B238" t="str">
            <v>קיטנה</v>
          </cell>
          <cell r="C238">
            <v>326195.38</v>
          </cell>
        </row>
        <row r="239">
          <cell r="A239">
            <v>742423000</v>
          </cell>
          <cell r="B239" t="str">
            <v>הלבשה-ביגוד קיץ (שוו</v>
          </cell>
          <cell r="C239">
            <v>1498134.5</v>
          </cell>
        </row>
        <row r="240">
          <cell r="A240">
            <v>742425000</v>
          </cell>
          <cell r="B240" t="str">
            <v>מתנות שכירים</v>
          </cell>
          <cell r="C240">
            <v>29049</v>
          </cell>
        </row>
        <row r="241">
          <cell r="A241">
            <v>742426000</v>
          </cell>
          <cell r="B241" t="str">
            <v>מתנות לחברים</v>
          </cell>
          <cell r="C241">
            <v>52856.51</v>
          </cell>
        </row>
        <row r="242">
          <cell r="A242">
            <v>742427000</v>
          </cell>
          <cell r="B242" t="str">
            <v>מתנות</v>
          </cell>
          <cell r="C242">
            <v>260489.9</v>
          </cell>
        </row>
        <row r="243">
          <cell r="A243">
            <v>742428000</v>
          </cell>
          <cell r="B243" t="str">
            <v>יין לחג-הוצאה</v>
          </cell>
          <cell r="C243">
            <v>4117410</v>
          </cell>
        </row>
        <row r="244">
          <cell r="A244">
            <v>742503000</v>
          </cell>
          <cell r="B244" t="str">
            <v>נסיעות לחו"ל-אשל</v>
          </cell>
          <cell r="C244">
            <v>400559.58</v>
          </cell>
        </row>
        <row r="245">
          <cell r="A245">
            <v>742510000</v>
          </cell>
          <cell r="B245" t="str">
            <v>נסיעות וחניה</v>
          </cell>
          <cell r="C245">
            <v>81895.53</v>
          </cell>
        </row>
        <row r="246">
          <cell r="A246">
            <v>742520000</v>
          </cell>
          <cell r="B246" t="str">
            <v>נסיעות חופשיות עובדי</v>
          </cell>
          <cell r="C246">
            <v>607773.77</v>
          </cell>
        </row>
        <row r="247">
          <cell r="A247">
            <v>742531000</v>
          </cell>
          <cell r="B247" t="str">
            <v>הוצאות רכב פרטי</v>
          </cell>
          <cell r="C247">
            <v>331383.26</v>
          </cell>
        </row>
        <row r="248">
          <cell r="A248">
            <v>742532000</v>
          </cell>
          <cell r="B248" t="str">
            <v>הוצ' שכירות רכב פרטי</v>
          </cell>
          <cell r="C248">
            <v>1603463.99</v>
          </cell>
        </row>
        <row r="249">
          <cell r="A249">
            <v>742601000</v>
          </cell>
          <cell r="B249" t="str">
            <v>צרכי משרד</v>
          </cell>
          <cell r="C249">
            <v>102348.57</v>
          </cell>
        </row>
        <row r="250">
          <cell r="A250">
            <v>742602000</v>
          </cell>
          <cell r="B250" t="str">
            <v>דאר</v>
          </cell>
          <cell r="C250">
            <v>206334.59</v>
          </cell>
        </row>
        <row r="251">
          <cell r="A251">
            <v>742603000</v>
          </cell>
          <cell r="B251" t="str">
            <v>שרותי מחשב-אחזקת תכנ</v>
          </cell>
          <cell r="C251">
            <v>898037.51</v>
          </cell>
        </row>
        <row r="252">
          <cell r="A252">
            <v>742603100</v>
          </cell>
          <cell r="B252" t="str">
            <v>שרותי מחשב - אחזקת ח</v>
          </cell>
          <cell r="C252">
            <v>318390.09000000003</v>
          </cell>
        </row>
        <row r="253">
          <cell r="A253">
            <v>742603200</v>
          </cell>
          <cell r="B253" t="str">
            <v>מחשב - חמרים מתכלים</v>
          </cell>
          <cell r="C253">
            <v>323696.40000000002</v>
          </cell>
        </row>
        <row r="254">
          <cell r="A254">
            <v>742603400</v>
          </cell>
          <cell r="B254" t="str">
            <v>מיקור חוץ מל"מ-מ.מיד</v>
          </cell>
          <cell r="C254">
            <v>2207188.7400000002</v>
          </cell>
        </row>
        <row r="255">
          <cell r="A255">
            <v>742604000</v>
          </cell>
          <cell r="B255" t="str">
            <v>ארכיון</v>
          </cell>
          <cell r="C255">
            <v>80762.77</v>
          </cell>
        </row>
        <row r="256">
          <cell r="A256">
            <v>742702000</v>
          </cell>
          <cell r="B256" t="str">
            <v>כיבודים</v>
          </cell>
          <cell r="C256">
            <v>661725.24</v>
          </cell>
        </row>
        <row r="257">
          <cell r="A257">
            <v>742703000</v>
          </cell>
          <cell r="B257" t="str">
            <v>אסיפות וישיבות</v>
          </cell>
          <cell r="C257">
            <v>178901.47</v>
          </cell>
        </row>
        <row r="258">
          <cell r="A258">
            <v>742801000</v>
          </cell>
          <cell r="B258" t="str">
            <v>הוצ' פחת נדל"ן</v>
          </cell>
          <cell r="C258">
            <v>2579591.09</v>
          </cell>
        </row>
        <row r="259">
          <cell r="A259">
            <v>742802000</v>
          </cell>
          <cell r="B259" t="str">
            <v>הוצ' פחת מטלטלין ושו</v>
          </cell>
          <cell r="C259">
            <v>823138.64</v>
          </cell>
        </row>
        <row r="260">
          <cell r="A260">
            <v>742803000</v>
          </cell>
          <cell r="B260" t="str">
            <v>הוצ' פחת מחשב</v>
          </cell>
          <cell r="C260">
            <v>1492089.08</v>
          </cell>
        </row>
        <row r="261">
          <cell r="A261">
            <v>742901000</v>
          </cell>
          <cell r="B261" t="str">
            <v>הוצ' חובות אבודים</v>
          </cell>
          <cell r="C261">
            <v>39088.1</v>
          </cell>
        </row>
        <row r="262">
          <cell r="A262">
            <v>742902000</v>
          </cell>
          <cell r="B262" t="str">
            <v>תרומות</v>
          </cell>
          <cell r="C262">
            <v>178838.68</v>
          </cell>
        </row>
        <row r="263">
          <cell r="A263">
            <v>742903000</v>
          </cell>
          <cell r="B263" t="str">
            <v>קנסות</v>
          </cell>
          <cell r="C263">
            <v>349132</v>
          </cell>
        </row>
        <row r="264">
          <cell r="A264">
            <v>742904000</v>
          </cell>
          <cell r="B264" t="str">
            <v>ביטולי יתרות</v>
          </cell>
          <cell r="C264">
            <v>32.049999999999997</v>
          </cell>
        </row>
        <row r="265">
          <cell r="A265">
            <v>742907000</v>
          </cell>
          <cell r="B265" t="str">
            <v>הכנסות מקנסות עובדים</v>
          </cell>
          <cell r="C265">
            <v>-222997.56</v>
          </cell>
        </row>
        <row r="266">
          <cell r="A266">
            <v>752010000</v>
          </cell>
          <cell r="B266" t="str">
            <v>ריבית ועמלות בנקים</v>
          </cell>
          <cell r="C266">
            <v>2213654.04</v>
          </cell>
        </row>
        <row r="267">
          <cell r="A267">
            <v>752020000</v>
          </cell>
          <cell r="B267" t="str">
            <v xml:space="preserve"> ריבית חברות בנות</v>
          </cell>
          <cell r="C267">
            <v>-760273.14</v>
          </cell>
        </row>
        <row r="268">
          <cell r="A268">
            <v>752030000</v>
          </cell>
          <cell r="B268" t="str">
            <v>ריבית לאחרים-עם מע"מ</v>
          </cell>
          <cell r="C268">
            <v>22445.25</v>
          </cell>
        </row>
        <row r="269">
          <cell r="A269">
            <v>752040000</v>
          </cell>
          <cell r="B269" t="str">
            <v>ריבית לאחרים -ללא מע</v>
          </cell>
          <cell r="C269">
            <v>74356.83</v>
          </cell>
        </row>
        <row r="270">
          <cell r="A270">
            <v>752060000</v>
          </cell>
          <cell r="B270" t="str">
            <v>הכנסות ריבית מסוב.</v>
          </cell>
          <cell r="C270">
            <v>-5076407</v>
          </cell>
        </row>
        <row r="271">
          <cell r="A271">
            <v>752410000</v>
          </cell>
          <cell r="B271" t="str">
            <v>ריבית הלוואות ז"ק</v>
          </cell>
          <cell r="C271">
            <v>3802117.82</v>
          </cell>
        </row>
        <row r="272">
          <cell r="A272">
            <v>752500000</v>
          </cell>
          <cell r="B272" t="str">
            <v>הצמדת קרן הלו. ז"א</v>
          </cell>
          <cell r="C272">
            <v>1822787.88</v>
          </cell>
        </row>
        <row r="273">
          <cell r="A273">
            <v>752510000</v>
          </cell>
          <cell r="B273" t="str">
            <v>ריבית הלוואות ז"א</v>
          </cell>
          <cell r="C273">
            <v>6538394.5499999998</v>
          </cell>
        </row>
        <row r="274">
          <cell r="A274">
            <v>752520000</v>
          </cell>
          <cell r="B274" t="str">
            <v>ריבית הלו. שינוי מיב</v>
          </cell>
          <cell r="C274">
            <v>37983865.909999996</v>
          </cell>
        </row>
        <row r="275">
          <cell r="A275">
            <v>752710000</v>
          </cell>
          <cell r="B275" t="str">
            <v>ריבית מ.ה - ניכויים</v>
          </cell>
          <cell r="C275">
            <v>2543272</v>
          </cell>
        </row>
        <row r="276">
          <cell r="A276">
            <v>752800000</v>
          </cell>
          <cell r="B276" t="str">
            <v>ריבית מס הכנסה חברה</v>
          </cell>
          <cell r="C276">
            <v>7517520</v>
          </cell>
        </row>
        <row r="277">
          <cell r="A277">
            <v>752810000</v>
          </cell>
          <cell r="B277" t="str">
            <v>הוצ. לגורניצקי בגי מ</v>
          </cell>
          <cell r="C277">
            <v>154752</v>
          </cell>
        </row>
        <row r="278">
          <cell r="A278">
            <v>752820000</v>
          </cell>
          <cell r="B278" t="str">
            <v>ריבית בגין הסכם ק.ג</v>
          </cell>
          <cell r="C278">
            <v>5569210</v>
          </cell>
        </row>
        <row r="279">
          <cell r="A279">
            <v>752900000</v>
          </cell>
          <cell r="B279" t="str">
            <v>שערוך הלוואות ז"ק</v>
          </cell>
          <cell r="C279">
            <v>-32946.300000000003</v>
          </cell>
        </row>
        <row r="280">
          <cell r="A280">
            <v>752910000</v>
          </cell>
          <cell r="B280" t="str">
            <v>שערוך הלוואות ז"א</v>
          </cell>
          <cell r="C280">
            <v>1208590.48</v>
          </cell>
        </row>
        <row r="281">
          <cell r="A281">
            <v>752920000</v>
          </cell>
          <cell r="B281" t="str">
            <v>שערוך בנקים במט"ח</v>
          </cell>
          <cell r="C281">
            <v>-12734.21</v>
          </cell>
        </row>
        <row r="282">
          <cell r="A282">
            <v>752930000</v>
          </cell>
          <cell r="B282" t="str">
            <v>שערוך ספקי חו"ל</v>
          </cell>
          <cell r="C282">
            <v>25456.3</v>
          </cell>
        </row>
        <row r="283">
          <cell r="A283">
            <v>754100000</v>
          </cell>
          <cell r="B283" t="str">
            <v>הכנסות ריבית מבנקים</v>
          </cell>
          <cell r="C283">
            <v>-23079.38</v>
          </cell>
        </row>
        <row r="284">
          <cell r="A284">
            <v>754200000</v>
          </cell>
          <cell r="B284" t="str">
            <v>ריבית מפקדונות לז"ק</v>
          </cell>
          <cell r="C284">
            <v>-317243.77</v>
          </cell>
        </row>
        <row r="285">
          <cell r="A285">
            <v>754210000</v>
          </cell>
          <cell r="B285" t="str">
            <v>ריבית פקדון שינוי מב</v>
          </cell>
          <cell r="C285">
            <v>-3881410.05</v>
          </cell>
        </row>
        <row r="286">
          <cell r="A286">
            <v>754300000</v>
          </cell>
          <cell r="B286" t="str">
            <v>ריבית מאחרים עם מע"מ</v>
          </cell>
          <cell r="C286">
            <v>-14497.66</v>
          </cell>
        </row>
        <row r="287">
          <cell r="A287">
            <v>754400000</v>
          </cell>
          <cell r="B287" t="str">
            <v>ריבית מאחרים ללא מע"</v>
          </cell>
          <cell r="C287">
            <v>-1616.74</v>
          </cell>
        </row>
        <row r="288">
          <cell r="A288">
            <v>754900000</v>
          </cell>
          <cell r="B288" t="str">
            <v>הכנ.מקנס.לעוב.עם מע"</v>
          </cell>
          <cell r="C288">
            <v>-33086.89</v>
          </cell>
        </row>
        <row r="289">
          <cell r="A289">
            <v>754910000</v>
          </cell>
          <cell r="B289" t="str">
            <v xml:space="preserve"> ריבית מחברות בנות</v>
          </cell>
          <cell r="C289">
            <v>-506122</v>
          </cell>
        </row>
        <row r="290">
          <cell r="A290">
            <v>754920000</v>
          </cell>
          <cell r="B290" t="str">
            <v>שערוך ניירות ערך</v>
          </cell>
          <cell r="C290">
            <v>-16845427.460000001</v>
          </cell>
        </row>
        <row r="291">
          <cell r="A291">
            <v>756410000</v>
          </cell>
          <cell r="B291" t="str">
            <v>שחיקה של ספקי חו"ל</v>
          </cell>
          <cell r="C291">
            <v>-1636.05</v>
          </cell>
        </row>
        <row r="292">
          <cell r="A292">
            <v>762010000</v>
          </cell>
          <cell r="B292" t="str">
            <v>תמורה ממכירת אוטובוס</v>
          </cell>
          <cell r="C292">
            <v>-250000</v>
          </cell>
        </row>
        <row r="293">
          <cell r="A293">
            <v>762022000</v>
          </cell>
          <cell r="B293" t="str">
            <v>רווח ממכירת מניות אמ</v>
          </cell>
          <cell r="C293">
            <v>93174</v>
          </cell>
        </row>
        <row r="294">
          <cell r="A294">
            <v>762030000</v>
          </cell>
          <cell r="B294" t="str">
            <v>רווח ממימוש רכוש קבו</v>
          </cell>
          <cell r="C294">
            <v>21208.23</v>
          </cell>
        </row>
        <row r="295">
          <cell r="A295">
            <v>762070000</v>
          </cell>
          <cell r="B295" t="str">
            <v>רווח הון מגריעת אוטו</v>
          </cell>
          <cell r="C295">
            <v>9417627.9499999993</v>
          </cell>
        </row>
        <row r="296">
          <cell r="A296">
            <v>762100000</v>
          </cell>
          <cell r="B296" t="str">
            <v>הפרשה לירידת ערך</v>
          </cell>
          <cell r="C296">
            <v>-4643768.99</v>
          </cell>
        </row>
        <row r="297">
          <cell r="A297">
            <v>762150000</v>
          </cell>
          <cell r="B297" t="str">
            <v>חלק הצטיידות במכירת</v>
          </cell>
          <cell r="C297">
            <v>557893</v>
          </cell>
        </row>
        <row r="298">
          <cell r="A298">
            <v>777020000</v>
          </cell>
          <cell r="B298" t="str">
            <v>מיסים שנים קודמות</v>
          </cell>
          <cell r="C298">
            <v>-2555315</v>
          </cell>
        </row>
        <row r="299">
          <cell r="A299">
            <v>802108063</v>
          </cell>
          <cell r="B299" t="str">
            <v>קרן עיריית ת"א</v>
          </cell>
          <cell r="C299">
            <v>27478.75</v>
          </cell>
        </row>
        <row r="300">
          <cell r="A300">
            <v>802108065</v>
          </cell>
          <cell r="B300" t="str">
            <v>קרן עיריית ת"א תפ"ס</v>
          </cell>
          <cell r="C300">
            <v>-27520.89</v>
          </cell>
        </row>
        <row r="301">
          <cell r="A301">
            <v>802999999</v>
          </cell>
          <cell r="B301" t="str">
            <v>עתודה להשתתפות באחזק</v>
          </cell>
          <cell r="C301">
            <v>42.14</v>
          </cell>
        </row>
        <row r="302">
          <cell r="A302">
            <v>812126001</v>
          </cell>
          <cell r="B302" t="str">
            <v>בנה"פ 653945 אלסינט</v>
          </cell>
          <cell r="C302">
            <v>-292.5</v>
          </cell>
        </row>
        <row r="303">
          <cell r="A303">
            <v>812999999</v>
          </cell>
          <cell r="B303" t="str">
            <v>חו"ז חברים בניהול "ד</v>
          </cell>
          <cell r="C303">
            <v>292.5</v>
          </cell>
        </row>
        <row r="304">
          <cell r="A304">
            <v>882010000</v>
          </cell>
          <cell r="B304" t="str">
            <v>עלות מנ.אמד בידי חבר</v>
          </cell>
          <cell r="C304">
            <v>-410452.37</v>
          </cell>
        </row>
        <row r="305">
          <cell r="A305">
            <v>884010000</v>
          </cell>
          <cell r="B305" t="str">
            <v>נגדי עלות מניות אמד</v>
          </cell>
          <cell r="C305">
            <v>575610</v>
          </cell>
        </row>
        <row r="306">
          <cell r="A306">
            <v>884020000</v>
          </cell>
          <cell r="B306" t="str">
            <v>דן בגין רכישת מניות</v>
          </cell>
          <cell r="C306">
            <v>2817833</v>
          </cell>
        </row>
        <row r="307">
          <cell r="A307">
            <v>884040000</v>
          </cell>
          <cell r="B307" t="str">
            <v>ר.הון ממכ.מנ.אמד חבר</v>
          </cell>
          <cell r="C307">
            <v>-2982990.63</v>
          </cell>
        </row>
      </sheetData>
      <sheetData sheetId="22">
        <row r="3">
          <cell r="A3">
            <v>602110000</v>
          </cell>
          <cell r="B3" t="str">
            <v>פדיון כרטיסים רגילים</v>
          </cell>
          <cell r="C3">
            <v>-173286754.75999999</v>
          </cell>
        </row>
        <row r="4">
          <cell r="A4">
            <v>602111000</v>
          </cell>
          <cell r="B4" t="str">
            <v>הכנסות ממודלים פגומי</v>
          </cell>
          <cell r="C4">
            <v>-1511.86</v>
          </cell>
        </row>
        <row r="5">
          <cell r="A5">
            <v>602121000</v>
          </cell>
          <cell r="B5" t="str">
            <v>נסיעות משרד הבטחון</v>
          </cell>
          <cell r="C5">
            <v>-31589163.109999999</v>
          </cell>
        </row>
        <row r="6">
          <cell r="A6">
            <v>602131000</v>
          </cell>
          <cell r="B6" t="str">
            <v>הכנסות מהסעות בהסדר</v>
          </cell>
          <cell r="C6">
            <v>-38480.03</v>
          </cell>
        </row>
        <row r="7">
          <cell r="A7">
            <v>602151000</v>
          </cell>
          <cell r="B7" t="str">
            <v>משרד הבטחון-שוברי צה</v>
          </cell>
          <cell r="C7">
            <v>-397775.26</v>
          </cell>
        </row>
        <row r="8">
          <cell r="A8">
            <v>602210000</v>
          </cell>
          <cell r="B8" t="str">
            <v>מפדיון כרטיסיות</v>
          </cell>
          <cell r="C8">
            <v>-420908999.42000002</v>
          </cell>
        </row>
        <row r="9">
          <cell r="A9">
            <v>602220000</v>
          </cell>
          <cell r="B9" t="str">
            <v>הפרשות למאזן הכנסות</v>
          </cell>
          <cell r="C9">
            <v>37814550</v>
          </cell>
        </row>
        <row r="10">
          <cell r="A10">
            <v>602230000</v>
          </cell>
          <cell r="B10" t="str">
            <v>נסיעות ממשטרה</v>
          </cell>
          <cell r="C10">
            <v>0.44</v>
          </cell>
        </row>
        <row r="11">
          <cell r="A11">
            <v>602240000</v>
          </cell>
          <cell r="B11" t="str">
            <v>הכנסות מכרטיס דן + ק</v>
          </cell>
          <cell r="C11">
            <v>-9106.11</v>
          </cell>
        </row>
        <row r="12">
          <cell r="A12">
            <v>602250000</v>
          </cell>
          <cell r="B12" t="str">
            <v>הכנסות מכרטיסי סטודנ</v>
          </cell>
          <cell r="C12">
            <v>-8039942.4500000002</v>
          </cell>
        </row>
        <row r="13">
          <cell r="A13">
            <v>602259999</v>
          </cell>
          <cell r="B13" t="str">
            <v>מכירות ביניים סטודנט</v>
          </cell>
          <cell r="C13">
            <v>-2209.5</v>
          </cell>
        </row>
        <row r="14">
          <cell r="A14">
            <v>602260000</v>
          </cell>
          <cell r="B14" t="str">
            <v>הכנסות קו 100 תיירות</v>
          </cell>
          <cell r="C14">
            <v>-81688.320000000007</v>
          </cell>
        </row>
        <row r="15">
          <cell r="A15">
            <v>602300000</v>
          </cell>
          <cell r="B15" t="str">
            <v>מע"מ מפדיון כרטיסים</v>
          </cell>
          <cell r="C15">
            <v>6.6</v>
          </cell>
        </row>
        <row r="16">
          <cell r="A16">
            <v>602400000</v>
          </cell>
          <cell r="B16" t="str">
            <v>מפרעות לתיק חברים</v>
          </cell>
          <cell r="C16">
            <v>-175364.79</v>
          </cell>
        </row>
        <row r="17">
          <cell r="A17">
            <v>602500000</v>
          </cell>
          <cell r="B17" t="str">
            <v>מפרעות לתיק שכירים</v>
          </cell>
          <cell r="C17">
            <v>337062.25</v>
          </cell>
        </row>
        <row r="18">
          <cell r="A18">
            <v>602610000</v>
          </cell>
          <cell r="B18" t="str">
            <v>השמדת כרטיסים</v>
          </cell>
          <cell r="C18">
            <v>155396941.41</v>
          </cell>
        </row>
        <row r="19">
          <cell r="A19">
            <v>602700000</v>
          </cell>
          <cell r="B19" t="str">
            <v>הוצאות בקורת - מכירה</v>
          </cell>
          <cell r="C19">
            <v>7892.35</v>
          </cell>
        </row>
        <row r="20">
          <cell r="A20">
            <v>602900000</v>
          </cell>
          <cell r="B20" t="str">
            <v>חודשי-חופשי אגד-דן</v>
          </cell>
          <cell r="C20">
            <v>-1665953.62</v>
          </cell>
        </row>
        <row r="21">
          <cell r="A21">
            <v>602910000</v>
          </cell>
          <cell r="B21" t="str">
            <v>חודשי חופשי משותף קו</v>
          </cell>
          <cell r="C21">
            <v>-358846.96</v>
          </cell>
        </row>
        <row r="22">
          <cell r="A22">
            <v>604010000</v>
          </cell>
          <cell r="B22" t="str">
            <v>מנקו "לנהגים"</v>
          </cell>
          <cell r="C22">
            <v>9921520.2400000002</v>
          </cell>
        </row>
        <row r="23">
          <cell r="A23">
            <v>604020000</v>
          </cell>
          <cell r="B23" t="str">
            <v>מנקו ל"קופאים"</v>
          </cell>
          <cell r="C23">
            <v>798185.59</v>
          </cell>
        </row>
        <row r="24">
          <cell r="A24">
            <v>604040000</v>
          </cell>
          <cell r="B24" t="str">
            <v>הנחות והחזרות</v>
          </cell>
          <cell r="C24">
            <v>182723.92</v>
          </cell>
        </row>
        <row r="25">
          <cell r="A25">
            <v>606010000</v>
          </cell>
          <cell r="B25" t="str">
            <v>נסיעות דרךמח' תנועה!</v>
          </cell>
          <cell r="C25">
            <v>-9150</v>
          </cell>
        </row>
        <row r="26">
          <cell r="A26">
            <v>606020000</v>
          </cell>
          <cell r="B26" t="str">
            <v>הסעות משרד הבטחון</v>
          </cell>
          <cell r="C26">
            <v>1.76</v>
          </cell>
        </row>
        <row r="27">
          <cell r="A27">
            <v>612010000</v>
          </cell>
          <cell r="B27" t="str">
            <v>הכנסות מפרסום</v>
          </cell>
          <cell r="C27">
            <v>-4181050.82</v>
          </cell>
        </row>
        <row r="28">
          <cell r="A28">
            <v>612030000</v>
          </cell>
          <cell r="B28" t="str">
            <v>מכירת חלפים משומשים</v>
          </cell>
          <cell r="C28">
            <v>-1285364.55</v>
          </cell>
        </row>
        <row r="29">
          <cell r="A29">
            <v>612040000</v>
          </cell>
          <cell r="B29" t="str">
            <v>הכנסות משרותי מוסך ל</v>
          </cell>
          <cell r="C29">
            <v>-2195500</v>
          </cell>
        </row>
        <row r="30">
          <cell r="A30">
            <v>612050000</v>
          </cell>
          <cell r="B30" t="str">
            <v>הכנסות שונות</v>
          </cell>
          <cell r="C30">
            <v>-466219.25</v>
          </cell>
        </row>
        <row r="31">
          <cell r="A31">
            <v>612060000</v>
          </cell>
          <cell r="B31" t="str">
            <v>הכנסות משכר דירה</v>
          </cell>
          <cell r="C31">
            <v>-54931.69</v>
          </cell>
        </row>
        <row r="32">
          <cell r="A32">
            <v>612100000</v>
          </cell>
          <cell r="B32" t="str">
            <v>הכנסות מהשכרת אוטובו</v>
          </cell>
          <cell r="C32">
            <v>-1680941.63</v>
          </cell>
        </row>
        <row r="33">
          <cell r="A33">
            <v>622010000</v>
          </cell>
          <cell r="B33" t="str">
            <v>דמי ניהול מחברות בנו</v>
          </cell>
          <cell r="C33">
            <v>-432898.27</v>
          </cell>
        </row>
        <row r="34">
          <cell r="A34">
            <v>622020000</v>
          </cell>
          <cell r="B34" t="str">
            <v>דמי ניהול ממטרו דן</v>
          </cell>
          <cell r="C34">
            <v>15000</v>
          </cell>
        </row>
        <row r="35">
          <cell r="A35">
            <v>632010000</v>
          </cell>
          <cell r="B35" t="str">
            <v>סובסידיה בגין הנחות</v>
          </cell>
          <cell r="C35">
            <v>-125999105</v>
          </cell>
        </row>
        <row r="36">
          <cell r="A36">
            <v>632011000</v>
          </cell>
          <cell r="B36" t="str">
            <v>סובסידיה תפעולית</v>
          </cell>
          <cell r="C36">
            <v>-225141613</v>
          </cell>
        </row>
        <row r="37">
          <cell r="A37">
            <v>632014000</v>
          </cell>
          <cell r="B37" t="str">
            <v>סובסדיה בגין קרן הון</v>
          </cell>
          <cell r="C37">
            <v>-95166596</v>
          </cell>
        </row>
        <row r="38">
          <cell r="A38">
            <v>632015000</v>
          </cell>
          <cell r="B38" t="str">
            <v>סובסדיה בגין פרישת ח</v>
          </cell>
          <cell r="C38">
            <v>-82410</v>
          </cell>
        </row>
        <row r="39">
          <cell r="A39">
            <v>632016000</v>
          </cell>
          <cell r="B39" t="str">
            <v>סובסדיה בגין פרישת ש</v>
          </cell>
          <cell r="C39">
            <v>-2579603</v>
          </cell>
        </row>
        <row r="40">
          <cell r="A40">
            <v>632030000</v>
          </cell>
          <cell r="B40" t="str">
            <v>סובסידיה קרן הצטיידו</v>
          </cell>
          <cell r="C40">
            <v>-85770876</v>
          </cell>
        </row>
        <row r="41">
          <cell r="A41">
            <v>702010000</v>
          </cell>
          <cell r="B41" t="str">
            <v>משכורת חודשית</v>
          </cell>
          <cell r="C41">
            <v>47980053.200000003</v>
          </cell>
        </row>
        <row r="42">
          <cell r="A42">
            <v>702011000</v>
          </cell>
          <cell r="B42" t="str">
            <v>השלמת תמורה להון</v>
          </cell>
          <cell r="C42">
            <v>4596090.2300000004</v>
          </cell>
        </row>
        <row r="43">
          <cell r="A43">
            <v>702012000</v>
          </cell>
          <cell r="B43" t="str">
            <v>גילום  תמורה להון</v>
          </cell>
          <cell r="C43">
            <v>3849691.3</v>
          </cell>
        </row>
        <row r="44">
          <cell r="A44">
            <v>702020000</v>
          </cell>
          <cell r="B44" t="str">
            <v>שעות נוספות</v>
          </cell>
          <cell r="C44">
            <v>20086725.010000002</v>
          </cell>
        </row>
        <row r="45">
          <cell r="A45">
            <v>702030000</v>
          </cell>
          <cell r="B45" t="str">
            <v>פרמיה לנהגים</v>
          </cell>
          <cell r="C45">
            <v>8359553.8899999997</v>
          </cell>
        </row>
        <row r="46">
          <cell r="A46">
            <v>702040000</v>
          </cell>
          <cell r="B46" t="str">
            <v>משכורת י"ג</v>
          </cell>
          <cell r="C46">
            <v>2870770.88</v>
          </cell>
        </row>
        <row r="47">
          <cell r="A47">
            <v>702060000</v>
          </cell>
          <cell r="B47" t="str">
            <v>אחזקת רכב</v>
          </cell>
          <cell r="C47">
            <v>977777.14</v>
          </cell>
        </row>
        <row r="48">
          <cell r="A48">
            <v>702080000</v>
          </cell>
          <cell r="B48" t="str">
            <v>הפרשה למשכורת 13</v>
          </cell>
          <cell r="C48">
            <v>-18091.330000000002</v>
          </cell>
        </row>
        <row r="49">
          <cell r="A49">
            <v>702100000</v>
          </cell>
          <cell r="B49" t="str">
            <v>תשלום טלפון</v>
          </cell>
          <cell r="C49">
            <v>5162</v>
          </cell>
        </row>
        <row r="50">
          <cell r="A50">
            <v>702110000</v>
          </cell>
          <cell r="B50" t="str">
            <v>שווי ביטוח מחלות קשו</v>
          </cell>
          <cell r="C50">
            <v>233400</v>
          </cell>
        </row>
        <row r="51">
          <cell r="A51">
            <v>702120000</v>
          </cell>
          <cell r="B51" t="str">
            <v>שווי ביטוח בריאות</v>
          </cell>
          <cell r="C51">
            <v>115364.7</v>
          </cell>
        </row>
        <row r="52">
          <cell r="A52">
            <v>702130000</v>
          </cell>
          <cell r="B52" t="str">
            <v>הוצאות קשישון</v>
          </cell>
          <cell r="C52">
            <v>551361.35</v>
          </cell>
        </row>
        <row r="53">
          <cell r="A53">
            <v>702200000</v>
          </cell>
          <cell r="B53" t="str">
            <v>יין לחג כולל גילום מ</v>
          </cell>
          <cell r="C53">
            <v>1142036.29</v>
          </cell>
        </row>
        <row r="54">
          <cell r="A54">
            <v>702210000</v>
          </cell>
          <cell r="B54" t="str">
            <v>קיטנה - גילום מס</v>
          </cell>
          <cell r="C54">
            <v>148658.62</v>
          </cell>
        </row>
        <row r="55">
          <cell r="A55">
            <v>702230000</v>
          </cell>
          <cell r="B55" t="str">
            <v>מתנת יום הולדת - גיל</v>
          </cell>
          <cell r="C55">
            <v>52665.33</v>
          </cell>
        </row>
        <row r="56">
          <cell r="A56">
            <v>702240000</v>
          </cell>
          <cell r="B56" t="str">
            <v>שווי רכב הנהלה</v>
          </cell>
          <cell r="C56">
            <v>1955939.48</v>
          </cell>
        </row>
        <row r="57">
          <cell r="A57">
            <v>702250000</v>
          </cell>
          <cell r="B57" t="str">
            <v>גילום טלפון</v>
          </cell>
          <cell r="C57">
            <v>49008.62</v>
          </cell>
        </row>
        <row r="58">
          <cell r="A58">
            <v>702280000</v>
          </cell>
          <cell r="B58" t="str">
            <v>שווי לימודים גבוהים</v>
          </cell>
          <cell r="C58">
            <v>228852.81</v>
          </cell>
        </row>
        <row r="59">
          <cell r="A59">
            <v>702290000</v>
          </cell>
          <cell r="B59" t="str">
            <v>שווי מנקו קופאים</v>
          </cell>
          <cell r="C59">
            <v>215265</v>
          </cell>
        </row>
        <row r="60">
          <cell r="A60">
            <v>702300000</v>
          </cell>
          <cell r="B60" t="str">
            <v>זקיפות שווי חברים</v>
          </cell>
          <cell r="C60">
            <v>-5790095.8399999999</v>
          </cell>
        </row>
        <row r="61">
          <cell r="A61">
            <v>702310000</v>
          </cell>
          <cell r="B61" t="str">
            <v>שווי כרטיס נסיעה חופ</v>
          </cell>
          <cell r="C61">
            <v>891026.23</v>
          </cell>
        </row>
        <row r="62">
          <cell r="A62">
            <v>702330000</v>
          </cell>
          <cell r="B62" t="str">
            <v>שווי ביגוד</v>
          </cell>
          <cell r="C62">
            <v>543660</v>
          </cell>
        </row>
        <row r="63">
          <cell r="A63">
            <v>702340000</v>
          </cell>
          <cell r="B63" t="str">
            <v>שווי מנקו לגילום</v>
          </cell>
          <cell r="C63">
            <v>680259.04</v>
          </cell>
        </row>
        <row r="64">
          <cell r="A64">
            <v>702350000</v>
          </cell>
          <cell r="B64" t="str">
            <v>שווי מאמץ קיץ חברים</v>
          </cell>
          <cell r="C64">
            <v>355290</v>
          </cell>
        </row>
        <row r="65">
          <cell r="A65">
            <v>702360000</v>
          </cell>
          <cell r="B65" t="str">
            <v>שווי טלפון נייד</v>
          </cell>
          <cell r="C65">
            <v>96299</v>
          </cell>
        </row>
        <row r="66">
          <cell r="A66">
            <v>702400000</v>
          </cell>
          <cell r="B66" t="str">
            <v>מס בגין פיצויים מחבר</v>
          </cell>
          <cell r="C66">
            <v>179083</v>
          </cell>
        </row>
        <row r="67">
          <cell r="A67">
            <v>703010000</v>
          </cell>
          <cell r="B67" t="str">
            <v>השאלת עובדים לחברה ה</v>
          </cell>
          <cell r="C67">
            <v>-1134688</v>
          </cell>
        </row>
        <row r="68">
          <cell r="A68">
            <v>703030000</v>
          </cell>
          <cell r="B68" t="str">
            <v>תגמולי מילואים-חברים</v>
          </cell>
          <cell r="C68">
            <v>-370348</v>
          </cell>
        </row>
        <row r="69">
          <cell r="A69">
            <v>703040000</v>
          </cell>
          <cell r="B69" t="str">
            <v>השאלת עובדים לנהור א</v>
          </cell>
          <cell r="C69">
            <v>-363552.52</v>
          </cell>
        </row>
        <row r="70">
          <cell r="A70">
            <v>703100000</v>
          </cell>
          <cell r="B70" t="str">
            <v>פנסיית נכות ע"ח דן</v>
          </cell>
          <cell r="C70">
            <v>4656380.49</v>
          </cell>
        </row>
        <row r="71">
          <cell r="A71">
            <v>703110000</v>
          </cell>
          <cell r="B71" t="str">
            <v>יין לחג פנסיונרים ע"</v>
          </cell>
          <cell r="C71">
            <v>2082705.39</v>
          </cell>
        </row>
        <row r="72">
          <cell r="A72">
            <v>703120000</v>
          </cell>
          <cell r="B72" t="str">
            <v>עתון פנסיונרים ע"ח "</v>
          </cell>
          <cell r="C72">
            <v>3717719.7</v>
          </cell>
        </row>
        <row r="73">
          <cell r="A73">
            <v>703150000</v>
          </cell>
          <cell r="B73" t="str">
            <v>קדם פרישה 2004-2003</v>
          </cell>
          <cell r="C73">
            <v>4878871.6399999997</v>
          </cell>
        </row>
        <row r="74">
          <cell r="A74">
            <v>703160000</v>
          </cell>
          <cell r="B74" t="str">
            <v>שווי וגילום הפרשה לפ</v>
          </cell>
          <cell r="C74">
            <v>101203.46</v>
          </cell>
        </row>
        <row r="75">
          <cell r="A75">
            <v>703170000</v>
          </cell>
          <cell r="B75" t="str">
            <v>קדם פרישה 2005</v>
          </cell>
          <cell r="C75">
            <v>2892895.35</v>
          </cell>
        </row>
        <row r="76">
          <cell r="A76">
            <v>703180000</v>
          </cell>
          <cell r="B76" t="str">
            <v>שווי מתנת הולדת פנס'</v>
          </cell>
          <cell r="C76">
            <v>18145.8</v>
          </cell>
        </row>
        <row r="77">
          <cell r="A77">
            <v>703200000</v>
          </cell>
          <cell r="B77" t="str">
            <v>טלפון חברים</v>
          </cell>
          <cell r="C77">
            <v>18129.45</v>
          </cell>
        </row>
        <row r="78">
          <cell r="A78">
            <v>703300000</v>
          </cell>
          <cell r="B78" t="str">
            <v>זקיפות שווי פנסיונרי</v>
          </cell>
          <cell r="C78">
            <v>-1787712.54</v>
          </cell>
        </row>
        <row r="79">
          <cell r="A79">
            <v>704010000</v>
          </cell>
          <cell r="B79" t="str">
            <v>משכורת חודשית</v>
          </cell>
          <cell r="C79">
            <v>85171202.870000005</v>
          </cell>
        </row>
        <row r="80">
          <cell r="A80">
            <v>704020000</v>
          </cell>
          <cell r="B80" t="str">
            <v>שעות נוספות</v>
          </cell>
          <cell r="C80">
            <v>40453033.840000004</v>
          </cell>
        </row>
        <row r="81">
          <cell r="A81">
            <v>704030000</v>
          </cell>
          <cell r="B81" t="str">
            <v>פרמיה לנהגים</v>
          </cell>
          <cell r="C81">
            <v>19494478.059999999</v>
          </cell>
        </row>
        <row r="82">
          <cell r="A82">
            <v>704040000</v>
          </cell>
          <cell r="B82" t="str">
            <v>משכורת יג</v>
          </cell>
          <cell r="C82">
            <v>3461236</v>
          </cell>
        </row>
        <row r="83">
          <cell r="A83">
            <v>704060000</v>
          </cell>
          <cell r="B83" t="str">
            <v>אחזקת רכב</v>
          </cell>
          <cell r="C83">
            <v>218202.86</v>
          </cell>
        </row>
        <row r="84">
          <cell r="A84">
            <v>704080000</v>
          </cell>
          <cell r="B84" t="str">
            <v>הפרשה למשכורת 13 שכי</v>
          </cell>
          <cell r="C84">
            <v>24839.55</v>
          </cell>
        </row>
        <row r="85">
          <cell r="A85">
            <v>704090000</v>
          </cell>
          <cell r="B85" t="str">
            <v>הוצאות קשישון שכירים</v>
          </cell>
          <cell r="C85">
            <v>1105843.3</v>
          </cell>
        </row>
        <row r="86">
          <cell r="A86">
            <v>704100000</v>
          </cell>
          <cell r="B86" t="str">
            <v>תשלום טלפון</v>
          </cell>
          <cell r="C86">
            <v>11397.66</v>
          </cell>
        </row>
        <row r="87">
          <cell r="A87">
            <v>704101000</v>
          </cell>
          <cell r="B87" t="str">
            <v>הוצאות שכר מיוחדים</v>
          </cell>
          <cell r="C87">
            <v>4053719.06</v>
          </cell>
        </row>
        <row r="88">
          <cell r="A88">
            <v>704120000</v>
          </cell>
          <cell r="B88" t="str">
            <v>שווי וגילום מס מיוחד</v>
          </cell>
          <cell r="C88">
            <v>-217109.36</v>
          </cell>
        </row>
        <row r="89">
          <cell r="A89">
            <v>704121000</v>
          </cell>
          <cell r="B89" t="str">
            <v>יין לחג מיוחדים שווי</v>
          </cell>
          <cell r="C89">
            <v>16162.86</v>
          </cell>
        </row>
        <row r="90">
          <cell r="A90">
            <v>704122000</v>
          </cell>
          <cell r="B90" t="str">
            <v>רכב - גילום מס</v>
          </cell>
          <cell r="C90">
            <v>171898.66</v>
          </cell>
        </row>
        <row r="91">
          <cell r="A91">
            <v>704122100</v>
          </cell>
          <cell r="B91" t="str">
            <v>שווי טלפון נייד</v>
          </cell>
          <cell r="C91">
            <v>3498</v>
          </cell>
        </row>
        <row r="92">
          <cell r="A92">
            <v>704123000</v>
          </cell>
          <cell r="B92" t="str">
            <v>ביטוח שיניים - גילום</v>
          </cell>
          <cell r="C92">
            <v>868.31</v>
          </cell>
        </row>
        <row r="93">
          <cell r="A93">
            <v>704124000</v>
          </cell>
          <cell r="B93" t="str">
            <v>שווי כרטיס נסיעה חופ</v>
          </cell>
          <cell r="C93">
            <v>10551</v>
          </cell>
        </row>
        <row r="94">
          <cell r="A94">
            <v>704125000</v>
          </cell>
          <cell r="B94" t="str">
            <v>שווי ביגוד לצורך מס</v>
          </cell>
          <cell r="C94">
            <v>5740</v>
          </cell>
        </row>
        <row r="95">
          <cell r="A95">
            <v>704127000</v>
          </cell>
          <cell r="B95" t="str">
            <v>ש.+גילום י.הו מיוחדי</v>
          </cell>
          <cell r="C95">
            <v>519.42999999999995</v>
          </cell>
        </row>
        <row r="96">
          <cell r="A96">
            <v>704128000</v>
          </cell>
          <cell r="B96" t="str">
            <v>שווי+גילום טלפון מיו</v>
          </cell>
          <cell r="C96">
            <v>11773.33</v>
          </cell>
        </row>
        <row r="97">
          <cell r="A97">
            <v>704130000</v>
          </cell>
          <cell r="B97" t="str">
            <v>שווי רכב מעודה</v>
          </cell>
          <cell r="C97">
            <v>14630</v>
          </cell>
        </row>
        <row r="98">
          <cell r="A98">
            <v>704131000</v>
          </cell>
          <cell r="B98" t="str">
            <v>זקיפות שווי מעודה</v>
          </cell>
          <cell r="C98">
            <v>-14630</v>
          </cell>
        </row>
        <row r="99">
          <cell r="A99">
            <v>704200000</v>
          </cell>
          <cell r="B99" t="str">
            <v>יין לחג - גילום מס</v>
          </cell>
          <cell r="C99">
            <v>2325621.12</v>
          </cell>
        </row>
        <row r="100">
          <cell r="A100">
            <v>704210000</v>
          </cell>
          <cell r="B100" t="str">
            <v>קיטנה-גילום מס</v>
          </cell>
          <cell r="C100">
            <v>176849.5</v>
          </cell>
        </row>
        <row r="101">
          <cell r="A101">
            <v>704230000</v>
          </cell>
          <cell r="B101" t="str">
            <v>מתנת יום הולדת-גילום</v>
          </cell>
          <cell r="C101">
            <v>107254.39999999999</v>
          </cell>
        </row>
        <row r="102">
          <cell r="A102">
            <v>704240000</v>
          </cell>
          <cell r="B102" t="str">
            <v>שווי רכב</v>
          </cell>
          <cell r="C102">
            <v>30590</v>
          </cell>
        </row>
        <row r="103">
          <cell r="A103">
            <v>704250000</v>
          </cell>
          <cell r="B103" t="str">
            <v>גילום טלפון</v>
          </cell>
          <cell r="C103">
            <v>9845.68</v>
          </cell>
        </row>
        <row r="104">
          <cell r="A104">
            <v>704270000</v>
          </cell>
          <cell r="B104" t="str">
            <v>שווי נסיעות</v>
          </cell>
          <cell r="C104">
            <v>1242</v>
          </cell>
        </row>
        <row r="105">
          <cell r="A105">
            <v>704290000</v>
          </cell>
          <cell r="B105" t="str">
            <v>שווי מנקו קופאים</v>
          </cell>
          <cell r="C105">
            <v>30269.72</v>
          </cell>
        </row>
        <row r="106">
          <cell r="A106">
            <v>704300000</v>
          </cell>
          <cell r="B106" t="str">
            <v>זקיפות שווי שכירים</v>
          </cell>
          <cell r="C106">
            <v>-9117615.5399999991</v>
          </cell>
        </row>
        <row r="107">
          <cell r="A107">
            <v>704310000</v>
          </cell>
          <cell r="B107" t="str">
            <v>שווי כרטיס נסיעה חופ</v>
          </cell>
          <cell r="C107">
            <v>2049370</v>
          </cell>
        </row>
        <row r="108">
          <cell r="A108">
            <v>704330000</v>
          </cell>
          <cell r="B108" t="str">
            <v>שווי ביגוד</v>
          </cell>
          <cell r="C108">
            <v>974570</v>
          </cell>
        </row>
        <row r="109">
          <cell r="A109">
            <v>704340000</v>
          </cell>
          <cell r="B109" t="str">
            <v>שווי מנקו לגילום</v>
          </cell>
          <cell r="C109">
            <v>2515609.6000000001</v>
          </cell>
        </row>
        <row r="110">
          <cell r="A110">
            <v>704350000</v>
          </cell>
          <cell r="B110" t="str">
            <v>שווי ביטוח שיניים</v>
          </cell>
          <cell r="C110">
            <v>1052268.3400000001</v>
          </cell>
        </row>
        <row r="111">
          <cell r="A111">
            <v>704360000</v>
          </cell>
          <cell r="B111" t="str">
            <v>שווי מאמץ קיץ - שכיר</v>
          </cell>
          <cell r="C111">
            <v>672271</v>
          </cell>
        </row>
        <row r="112">
          <cell r="A112">
            <v>704370000</v>
          </cell>
          <cell r="B112" t="str">
            <v>שווי טלפון נייד</v>
          </cell>
          <cell r="C112">
            <v>18004</v>
          </cell>
        </row>
        <row r="113">
          <cell r="A113">
            <v>705010000</v>
          </cell>
          <cell r="B113" t="str">
            <v>השאלת עובדים לחברה ה</v>
          </cell>
          <cell r="C113">
            <v>-438975</v>
          </cell>
        </row>
        <row r="114">
          <cell r="A114">
            <v>705011000</v>
          </cell>
          <cell r="B114" t="str">
            <v>השאלת עובדים מיוניטד</v>
          </cell>
          <cell r="C114">
            <v>154910.5</v>
          </cell>
        </row>
        <row r="115">
          <cell r="A115">
            <v>705030000</v>
          </cell>
          <cell r="B115" t="str">
            <v>תגמולי מילואים-שכירי</v>
          </cell>
          <cell r="C115">
            <v>-607845</v>
          </cell>
        </row>
        <row r="116">
          <cell r="A116">
            <v>712100000</v>
          </cell>
          <cell r="B116" t="str">
            <v>הפרשות לקרן  הגמלאות</v>
          </cell>
          <cell r="C116">
            <v>10762993.189999999</v>
          </cell>
        </row>
        <row r="117">
          <cell r="A117">
            <v>712110000</v>
          </cell>
          <cell r="B117" t="str">
            <v>פיצויי פרישה</v>
          </cell>
          <cell r="C117">
            <v>-59371.17</v>
          </cell>
        </row>
        <row r="118">
          <cell r="A118">
            <v>712140000</v>
          </cell>
          <cell r="B118" t="str">
            <v>הפרשה לפיצויים</v>
          </cell>
          <cell r="C118">
            <v>12463332.960000001</v>
          </cell>
        </row>
        <row r="119">
          <cell r="A119">
            <v>712200000</v>
          </cell>
          <cell r="B119" t="str">
            <v>ביטוח לאומי</v>
          </cell>
          <cell r="C119">
            <v>4773319.54</v>
          </cell>
        </row>
        <row r="120">
          <cell r="A120">
            <v>712300000</v>
          </cell>
          <cell r="B120" t="str">
            <v>קרן השתלמות חברים</v>
          </cell>
          <cell r="C120">
            <v>3879359.84</v>
          </cell>
        </row>
        <row r="121">
          <cell r="A121">
            <v>712400000</v>
          </cell>
          <cell r="B121" t="str">
            <v>הבראה חברים</v>
          </cell>
          <cell r="C121">
            <v>2872504</v>
          </cell>
        </row>
        <row r="122">
          <cell r="A122">
            <v>712500000</v>
          </cell>
          <cell r="B122" t="str">
            <v>ביטוח שיניים-גילום מ</v>
          </cell>
          <cell r="C122">
            <v>577757.29</v>
          </cell>
        </row>
        <row r="123">
          <cell r="A123">
            <v>712510000</v>
          </cell>
          <cell r="B123" t="str">
            <v>ביטוח שיניים</v>
          </cell>
          <cell r="C123">
            <v>580122.09</v>
          </cell>
        </row>
        <row r="124">
          <cell r="A124">
            <v>712520000</v>
          </cell>
          <cell r="B124" t="str">
            <v>ביטוח דמי מחלה</v>
          </cell>
          <cell r="C124">
            <v>116341.3</v>
          </cell>
        </row>
        <row r="125">
          <cell r="A125">
            <v>712530000</v>
          </cell>
          <cell r="B125" t="str">
            <v>ביטוח מחלות קשות</v>
          </cell>
          <cell r="C125">
            <v>236841</v>
          </cell>
        </row>
        <row r="126">
          <cell r="A126">
            <v>712600000</v>
          </cell>
          <cell r="B126" t="str">
            <v>גילום ריבית  קבוצה ב</v>
          </cell>
          <cell r="C126">
            <v>511827</v>
          </cell>
        </row>
        <row r="127">
          <cell r="A127">
            <v>712700000</v>
          </cell>
          <cell r="B127" t="str">
            <v>הפרשה לחופש וימי מחל</v>
          </cell>
          <cell r="C127">
            <v>364204</v>
          </cell>
        </row>
        <row r="128">
          <cell r="A128">
            <v>712800000</v>
          </cell>
          <cell r="B128" t="str">
            <v>הפרשה להבראה חברים</v>
          </cell>
          <cell r="C128">
            <v>121308</v>
          </cell>
        </row>
        <row r="129">
          <cell r="A129">
            <v>712900000</v>
          </cell>
          <cell r="B129" t="str">
            <v>הפ. לפרישה מוקדמת 03</v>
          </cell>
          <cell r="C129">
            <v>-9546509</v>
          </cell>
        </row>
        <row r="130">
          <cell r="A130">
            <v>712910000</v>
          </cell>
          <cell r="B130" t="str">
            <v>הפרשה להסכם ק. גמלאו</v>
          </cell>
          <cell r="C130">
            <v>8254327</v>
          </cell>
        </row>
        <row r="131">
          <cell r="A131">
            <v>712920000</v>
          </cell>
          <cell r="B131" t="str">
            <v>הפרשה לפנסית נכות</v>
          </cell>
          <cell r="C131">
            <v>-105428</v>
          </cell>
        </row>
        <row r="132">
          <cell r="A132">
            <v>712940000</v>
          </cell>
          <cell r="B132" t="str">
            <v>הפר.לפרישה מוקדמת 05</v>
          </cell>
          <cell r="C132">
            <v>-6337757</v>
          </cell>
        </row>
        <row r="133">
          <cell r="A133">
            <v>713010000</v>
          </cell>
          <cell r="B133" t="str">
            <v>הבראה פנסיונרים עד ג</v>
          </cell>
          <cell r="C133">
            <v>3155641.07</v>
          </cell>
        </row>
        <row r="134">
          <cell r="A134">
            <v>713020000</v>
          </cell>
          <cell r="B134" t="str">
            <v>ביטוח לאומי פנסיונרי</v>
          </cell>
          <cell r="C134">
            <v>418087.7</v>
          </cell>
        </row>
        <row r="135">
          <cell r="A135">
            <v>713040000</v>
          </cell>
          <cell r="B135" t="str">
            <v>פנסיה לאלמנות חברים</v>
          </cell>
          <cell r="C135">
            <v>1086332.04</v>
          </cell>
        </row>
        <row r="136">
          <cell r="A136">
            <v>714100000</v>
          </cell>
          <cell r="B136" t="str">
            <v>הפרשות לקופות תגמולי</v>
          </cell>
          <cell r="C136">
            <v>7452424.9800000004</v>
          </cell>
        </row>
        <row r="137">
          <cell r="A137">
            <v>714110000</v>
          </cell>
          <cell r="B137" t="str">
            <v>פיצויים</v>
          </cell>
          <cell r="C137">
            <v>7293117.7800000003</v>
          </cell>
        </row>
        <row r="138">
          <cell r="A138">
            <v>714130000</v>
          </cell>
          <cell r="B138" t="str">
            <v>פנסיה תקציבית שכירים</v>
          </cell>
          <cell r="C138">
            <v>199187.38</v>
          </cell>
        </row>
        <row r="139">
          <cell r="A139">
            <v>714140000</v>
          </cell>
          <cell r="B139" t="str">
            <v>הפרשה להבראה שכירים</v>
          </cell>
          <cell r="C139">
            <v>576408</v>
          </cell>
        </row>
        <row r="140">
          <cell r="A140">
            <v>714200000</v>
          </cell>
          <cell r="B140" t="str">
            <v>בטוח לאומי</v>
          </cell>
          <cell r="C140">
            <v>8158562.46</v>
          </cell>
        </row>
        <row r="141">
          <cell r="A141">
            <v>714300000</v>
          </cell>
          <cell r="B141" t="str">
            <v>קרן השתלמות</v>
          </cell>
          <cell r="C141">
            <v>4429886.25</v>
          </cell>
        </row>
        <row r="142">
          <cell r="A142">
            <v>714400000</v>
          </cell>
          <cell r="B142" t="str">
            <v>הבראה שכירים</v>
          </cell>
          <cell r="C142">
            <v>5058470.0199999996</v>
          </cell>
        </row>
        <row r="143">
          <cell r="A143">
            <v>714500000</v>
          </cell>
          <cell r="B143" t="str">
            <v>החזרים מחברות ביטוח</v>
          </cell>
          <cell r="C143">
            <v>-860282.6</v>
          </cell>
        </row>
        <row r="144">
          <cell r="A144">
            <v>714700000</v>
          </cell>
          <cell r="B144" t="str">
            <v>הפרשה לחופש וימי מחל</v>
          </cell>
          <cell r="C144">
            <v>1048668</v>
          </cell>
        </row>
        <row r="145">
          <cell r="A145">
            <v>714800000</v>
          </cell>
          <cell r="B145" t="str">
            <v>ביטוח שיניים שכירים</v>
          </cell>
          <cell r="C145">
            <v>1053136.48</v>
          </cell>
        </row>
        <row r="146">
          <cell r="A146">
            <v>720100000</v>
          </cell>
          <cell r="B146" t="str">
            <v>סולר בצובר</v>
          </cell>
          <cell r="C146">
            <v>139222540.81999999</v>
          </cell>
        </row>
        <row r="147">
          <cell r="A147">
            <v>720110000</v>
          </cell>
          <cell r="B147" t="str">
            <v>סולר בדרכים</v>
          </cell>
          <cell r="C147">
            <v>1528734.14</v>
          </cell>
        </row>
        <row r="148">
          <cell r="A148">
            <v>720120000</v>
          </cell>
          <cell r="B148" t="str">
            <v>בנזין</v>
          </cell>
          <cell r="C148">
            <v>934035.79</v>
          </cell>
        </row>
        <row r="149">
          <cell r="A149">
            <v>720200000</v>
          </cell>
          <cell r="B149" t="str">
            <v>שמנים</v>
          </cell>
          <cell r="C149">
            <v>2399075.34</v>
          </cell>
        </row>
        <row r="150">
          <cell r="A150">
            <v>720300000</v>
          </cell>
          <cell r="B150" t="str">
            <v>מים מטופלים</v>
          </cell>
          <cell r="C150">
            <v>660800</v>
          </cell>
        </row>
        <row r="151">
          <cell r="A151">
            <v>720400000</v>
          </cell>
          <cell r="B151" t="str">
            <v>הכנסות דלק יונייטד ט</v>
          </cell>
          <cell r="C151">
            <v>-5580617.0999999996</v>
          </cell>
        </row>
        <row r="152">
          <cell r="A152">
            <v>720500000</v>
          </cell>
          <cell r="B152" t="str">
            <v>הכנסות דלק - ד.ר.ת(א</v>
          </cell>
          <cell r="C152">
            <v>-2803136.37</v>
          </cell>
        </row>
        <row r="153">
          <cell r="A153">
            <v>720600000</v>
          </cell>
          <cell r="B153" t="str">
            <v>החזר בלו על סולר</v>
          </cell>
          <cell r="C153">
            <v>-24024647</v>
          </cell>
        </row>
        <row r="154">
          <cell r="A154">
            <v>720700000</v>
          </cell>
          <cell r="B154" t="str">
            <v>הכנסות דלק נהור א.ד.</v>
          </cell>
          <cell r="C154">
            <v>-19831.59</v>
          </cell>
        </row>
        <row r="155">
          <cell r="A155">
            <v>722101000</v>
          </cell>
          <cell r="B155" t="str">
            <v>חלקי חילוף חו"ל-מאן</v>
          </cell>
          <cell r="C155">
            <v>6526469.1500000004</v>
          </cell>
        </row>
        <row r="156">
          <cell r="A156">
            <v>722102000</v>
          </cell>
          <cell r="B156" t="str">
            <v>חלקי חילוף חו"ל -אחר</v>
          </cell>
          <cell r="C156">
            <v>5136395.25</v>
          </cell>
        </row>
        <row r="157">
          <cell r="A157">
            <v>722103000</v>
          </cell>
          <cell r="B157" t="str">
            <v>החזרי תביעות חו"ל</v>
          </cell>
          <cell r="C157">
            <v>-3699436.61</v>
          </cell>
        </row>
        <row r="158">
          <cell r="A158">
            <v>722104000</v>
          </cell>
          <cell r="B158" t="str">
            <v>חלקי חילוף בארץ</v>
          </cell>
          <cell r="C158">
            <v>8362159.8700000001</v>
          </cell>
        </row>
        <row r="159">
          <cell r="A159">
            <v>722105000</v>
          </cell>
          <cell r="B159" t="str">
            <v>שמשות לחלונות</v>
          </cell>
          <cell r="C159">
            <v>180523.15</v>
          </cell>
        </row>
        <row r="160">
          <cell r="A160">
            <v>722107000</v>
          </cell>
          <cell r="B160" t="str">
            <v>מצברים וחומצה</v>
          </cell>
          <cell r="C160">
            <v>505817.24</v>
          </cell>
        </row>
        <row r="161">
          <cell r="A161">
            <v>722110000</v>
          </cell>
          <cell r="B161" t="str">
            <v>שינוי במלאי חלקי חיל</v>
          </cell>
          <cell r="C161">
            <v>-299721</v>
          </cell>
        </row>
        <row r="162">
          <cell r="A162">
            <v>722202000</v>
          </cell>
          <cell r="B162" t="str">
            <v>צמיגים חדשים - ארץ</v>
          </cell>
          <cell r="C162">
            <v>3383267.73</v>
          </cell>
        </row>
        <row r="163">
          <cell r="A163">
            <v>722204000</v>
          </cell>
          <cell r="B163" t="str">
            <v>חידוש צמיגים</v>
          </cell>
          <cell r="C163">
            <v>273820.18</v>
          </cell>
        </row>
        <row r="164">
          <cell r="A164">
            <v>722301000</v>
          </cell>
          <cell r="B164" t="str">
            <v>עבודות ותיקוני ח.-חש</v>
          </cell>
          <cell r="C164">
            <v>1458597.71</v>
          </cell>
        </row>
        <row r="165">
          <cell r="A165">
            <v>722302000</v>
          </cell>
          <cell r="B165" t="str">
            <v>תיקוני חוץ לתאונות</v>
          </cell>
          <cell r="C165">
            <v>973297.07</v>
          </cell>
        </row>
        <row r="166">
          <cell r="A166">
            <v>722302200</v>
          </cell>
          <cell r="B166" t="str">
            <v>השתתפות עצמית נהגים</v>
          </cell>
          <cell r="C166">
            <v>-104120.38</v>
          </cell>
        </row>
        <row r="167">
          <cell r="A167">
            <v>722303000</v>
          </cell>
          <cell r="B167" t="str">
            <v>שיפוץ חוץ למרכבים</v>
          </cell>
          <cell r="C167">
            <v>56077.8</v>
          </cell>
        </row>
        <row r="168">
          <cell r="A168">
            <v>722401000</v>
          </cell>
          <cell r="B168" t="str">
            <v>הכנסות ש. מוסך-חלפים</v>
          </cell>
          <cell r="C168">
            <v>-2151678.61</v>
          </cell>
        </row>
        <row r="169">
          <cell r="A169">
            <v>722402000</v>
          </cell>
          <cell r="B169" t="str">
            <v>הכנסות ש. מוסך-עבודה</v>
          </cell>
          <cell r="C169">
            <v>-902353.63</v>
          </cell>
        </row>
        <row r="170">
          <cell r="A170">
            <v>724101000</v>
          </cell>
          <cell r="B170" t="str">
            <v>בגדי עבודה</v>
          </cell>
          <cell r="C170">
            <v>162760.72</v>
          </cell>
        </row>
        <row r="171">
          <cell r="A171">
            <v>724102000</v>
          </cell>
          <cell r="B171" t="str">
            <v>ביגוד ייצוגי נהגים</v>
          </cell>
          <cell r="C171">
            <v>211641.21</v>
          </cell>
        </row>
        <row r="172">
          <cell r="A172">
            <v>724201000</v>
          </cell>
          <cell r="B172" t="str">
            <v>נקיון ע" קבלני משנה</v>
          </cell>
          <cell r="C172">
            <v>10772364.199999999</v>
          </cell>
        </row>
        <row r="173">
          <cell r="A173">
            <v>724202000</v>
          </cell>
          <cell r="B173" t="str">
            <v>חמרי ניקוי</v>
          </cell>
          <cell r="C173">
            <v>304237.65999999997</v>
          </cell>
        </row>
        <row r="174">
          <cell r="A174">
            <v>724203000</v>
          </cell>
          <cell r="B174" t="str">
            <v>כלי עבודה</v>
          </cell>
          <cell r="C174">
            <v>507657.96</v>
          </cell>
        </row>
        <row r="175">
          <cell r="A175">
            <v>724205100</v>
          </cell>
          <cell r="B175" t="str">
            <v>חומרי בינוי וחשמל תו</v>
          </cell>
          <cell r="C175">
            <v>82853.91</v>
          </cell>
        </row>
        <row r="176">
          <cell r="A176">
            <v>724206000</v>
          </cell>
          <cell r="B176" t="str">
            <v>אחזקת ציוד</v>
          </cell>
          <cell r="C176">
            <v>111464.18</v>
          </cell>
        </row>
        <row r="177">
          <cell r="A177">
            <v>724301000</v>
          </cell>
          <cell r="B177" t="str">
            <v>כיבודים אגף תו"פ</v>
          </cell>
          <cell r="C177">
            <v>2625222.19</v>
          </cell>
        </row>
        <row r="178">
          <cell r="A178">
            <v>724302000</v>
          </cell>
          <cell r="B178" t="str">
            <v>הכנסות ממכירת תלושים</v>
          </cell>
          <cell r="C178">
            <v>-1562534.63</v>
          </cell>
        </row>
        <row r="179">
          <cell r="A179">
            <v>726101000</v>
          </cell>
          <cell r="B179" t="str">
            <v>ביטוח אוטובוסים חובה</v>
          </cell>
          <cell r="C179">
            <v>19161241</v>
          </cell>
        </row>
        <row r="180">
          <cell r="A180">
            <v>726201000</v>
          </cell>
          <cell r="B180" t="str">
            <v>תשלומים בגין נזקים ו</v>
          </cell>
          <cell r="C180">
            <v>4838546.6100000003</v>
          </cell>
        </row>
        <row r="181">
          <cell r="A181">
            <v>726203000</v>
          </cell>
          <cell r="B181" t="str">
            <v>תקבולים מחברות ביטוח</v>
          </cell>
          <cell r="C181">
            <v>-584417.96</v>
          </cell>
        </row>
        <row r="182">
          <cell r="A182">
            <v>732101000</v>
          </cell>
          <cell r="B182" t="str">
            <v>שכירות תמח"ת</v>
          </cell>
          <cell r="C182">
            <v>16145903.08</v>
          </cell>
        </row>
        <row r="183">
          <cell r="A183">
            <v>732102000</v>
          </cell>
          <cell r="B183" t="str">
            <v>אחזקת תחנות ומוסכים</v>
          </cell>
          <cell r="C183">
            <v>771972.72</v>
          </cell>
        </row>
        <row r="184">
          <cell r="A184">
            <v>732103000</v>
          </cell>
          <cell r="B184" t="str">
            <v>ארנונה,מים ומיסי תנו</v>
          </cell>
          <cell r="C184">
            <v>10993152.76</v>
          </cell>
        </row>
        <row r="185">
          <cell r="A185">
            <v>732105000</v>
          </cell>
          <cell r="B185" t="str">
            <v>שרות מכשירי קשר</v>
          </cell>
          <cell r="C185">
            <v>534604.53</v>
          </cell>
        </row>
        <row r="186">
          <cell r="A186">
            <v>732105100</v>
          </cell>
          <cell r="B186" t="str">
            <v>תקשורת -חמרים מתכל!!</v>
          </cell>
          <cell r="C186">
            <v>4554.1099999999997</v>
          </cell>
        </row>
        <row r="187">
          <cell r="A187">
            <v>732106000</v>
          </cell>
          <cell r="B187" t="str">
            <v>שכירות ואחזקת מסופי</v>
          </cell>
          <cell r="C187">
            <v>1615596.02</v>
          </cell>
        </row>
        <row r="188">
          <cell r="A188">
            <v>732109000</v>
          </cell>
          <cell r="B188" t="str">
            <v>איכות הסביבה</v>
          </cell>
          <cell r="C188">
            <v>428709.29</v>
          </cell>
        </row>
        <row r="189">
          <cell r="A189">
            <v>732201000</v>
          </cell>
          <cell r="B189" t="str">
            <v>הסעות עובדים</v>
          </cell>
          <cell r="C189">
            <v>8034708.6900000004</v>
          </cell>
        </row>
        <row r="190">
          <cell r="A190">
            <v>732202000</v>
          </cell>
          <cell r="B190" t="str">
            <v>שכירות רכב מסחרי</v>
          </cell>
          <cell r="C190">
            <v>1289602.8899999999</v>
          </cell>
        </row>
        <row r="191">
          <cell r="A191">
            <v>732203000</v>
          </cell>
          <cell r="B191" t="str">
            <v>הוצאות חניה</v>
          </cell>
          <cell r="C191">
            <v>78351.5</v>
          </cell>
        </row>
        <row r="192">
          <cell r="A192">
            <v>732300000</v>
          </cell>
          <cell r="B192" t="str">
            <v>ימי עיון</v>
          </cell>
          <cell r="C192">
            <v>44258.79</v>
          </cell>
        </row>
        <row r="193">
          <cell r="A193">
            <v>732301000</v>
          </cell>
          <cell r="B193" t="str">
            <v>מאמץ קייץ(השת. מקצו)</v>
          </cell>
          <cell r="C193">
            <v>905537.2</v>
          </cell>
        </row>
        <row r="194">
          <cell r="A194">
            <v>732302000</v>
          </cell>
          <cell r="B194" t="str">
            <v>ספרות  מקצועית</v>
          </cell>
          <cell r="C194">
            <v>57455.77</v>
          </cell>
        </row>
        <row r="195">
          <cell r="A195">
            <v>732303000</v>
          </cell>
          <cell r="B195" t="str">
            <v>הדרכה</v>
          </cell>
          <cell r="C195">
            <v>1579729.85</v>
          </cell>
        </row>
        <row r="196">
          <cell r="A196">
            <v>732304000</v>
          </cell>
          <cell r="B196" t="str">
            <v>הכנסות והדרכה-אוטובו</v>
          </cell>
          <cell r="C196">
            <v>-156269.46</v>
          </cell>
        </row>
        <row r="197">
          <cell r="A197">
            <v>732304100</v>
          </cell>
          <cell r="B197" t="str">
            <v>הכנסות הדרכה-רכב פרט</v>
          </cell>
          <cell r="C197">
            <v>-4975.91</v>
          </cell>
        </row>
        <row r="198">
          <cell r="A198">
            <v>732401000</v>
          </cell>
          <cell r="B198" t="str">
            <v>עובדי חברות כ"א-סוקר</v>
          </cell>
          <cell r="C198">
            <v>655438.05000000005</v>
          </cell>
        </row>
        <row r="199">
          <cell r="A199">
            <v>732402000</v>
          </cell>
          <cell r="B199" t="str">
            <v>אחזקת חדרי מנוחה</v>
          </cell>
          <cell r="C199">
            <v>2174256.46</v>
          </cell>
        </row>
        <row r="200">
          <cell r="A200">
            <v>732403000</v>
          </cell>
          <cell r="B200" t="str">
            <v>עובדי חברות כ"א-משק</v>
          </cell>
          <cell r="C200">
            <v>76358.84</v>
          </cell>
        </row>
        <row r="201">
          <cell r="A201">
            <v>732405000</v>
          </cell>
          <cell r="B201" t="str">
            <v>אבטחת תחבורה ציבורית</v>
          </cell>
          <cell r="C201">
            <v>6156677.7999999998</v>
          </cell>
        </row>
        <row r="202">
          <cell r="A202">
            <v>732501000</v>
          </cell>
          <cell r="B202" t="str">
            <v>רשיונות לאוטובוסים</v>
          </cell>
          <cell r="C202">
            <v>1186164.99</v>
          </cell>
        </row>
        <row r="203">
          <cell r="A203">
            <v>732503000</v>
          </cell>
          <cell r="B203" t="str">
            <v>רשיונות לנהגים</v>
          </cell>
          <cell r="C203">
            <v>180629</v>
          </cell>
        </row>
        <row r="204">
          <cell r="A204">
            <v>732601000</v>
          </cell>
          <cell r="B204" t="str">
            <v>הדפסת כרטיסי נסיעה</v>
          </cell>
          <cell r="C204">
            <v>1695792.66</v>
          </cell>
        </row>
        <row r="205">
          <cell r="A205">
            <v>732603000</v>
          </cell>
          <cell r="B205" t="str">
            <v>קנסות מח.ביטוח</v>
          </cell>
          <cell r="C205">
            <v>62203.92</v>
          </cell>
        </row>
        <row r="206">
          <cell r="A206">
            <v>732702000</v>
          </cell>
          <cell r="B206" t="str">
            <v>פחת מכוניות</v>
          </cell>
          <cell r="C206">
            <v>34737.599999999999</v>
          </cell>
        </row>
        <row r="207">
          <cell r="A207">
            <v>732709000</v>
          </cell>
          <cell r="B207" t="str">
            <v>פחת אוטובוסים</v>
          </cell>
          <cell r="C207">
            <v>86018097.459999993</v>
          </cell>
        </row>
        <row r="208">
          <cell r="A208">
            <v>742102000</v>
          </cell>
          <cell r="B208" t="str">
            <v>חשמל</v>
          </cell>
          <cell r="C208">
            <v>1932572.56</v>
          </cell>
        </row>
        <row r="209">
          <cell r="A209">
            <v>742103000</v>
          </cell>
          <cell r="B209" t="str">
            <v>טלפון</v>
          </cell>
          <cell r="C209">
            <v>788150.14</v>
          </cell>
        </row>
        <row r="210">
          <cell r="A210">
            <v>742104000</v>
          </cell>
          <cell r="B210" t="str">
            <v>שכירות משרדים</v>
          </cell>
          <cell r="C210">
            <v>516818.09</v>
          </cell>
        </row>
        <row r="211">
          <cell r="A211">
            <v>742105000</v>
          </cell>
          <cell r="B211" t="str">
            <v>שכירות משרדים חב' בנ</v>
          </cell>
          <cell r="C211">
            <v>65500</v>
          </cell>
        </row>
        <row r="212">
          <cell r="A212">
            <v>742106000</v>
          </cell>
          <cell r="B212" t="str">
            <v>שמירה ובטחון</v>
          </cell>
          <cell r="C212">
            <v>5281085.49</v>
          </cell>
        </row>
        <row r="213">
          <cell r="A213">
            <v>742107000</v>
          </cell>
          <cell r="B213" t="str">
            <v>כ"א מ.אנוש-כלליים+נק</v>
          </cell>
          <cell r="C213">
            <v>446242.89</v>
          </cell>
        </row>
        <row r="214">
          <cell r="A214">
            <v>742108000</v>
          </cell>
          <cell r="B214" t="str">
            <v>רשיונות שונים</v>
          </cell>
          <cell r="C214">
            <v>251406.64</v>
          </cell>
        </row>
        <row r="215">
          <cell r="A215">
            <v>742109000</v>
          </cell>
          <cell r="B215" t="str">
            <v>העברת כספים ומיגון ק</v>
          </cell>
          <cell r="C215">
            <v>464437.74</v>
          </cell>
        </row>
        <row r="216">
          <cell r="A216">
            <v>742111000</v>
          </cell>
          <cell r="B216" t="str">
            <v>הוצ' פלאפון</v>
          </cell>
          <cell r="C216">
            <v>655642.62</v>
          </cell>
        </row>
        <row r="217">
          <cell r="A217">
            <v>742112000</v>
          </cell>
          <cell r="B217" t="str">
            <v>חניה הדר דפנה</v>
          </cell>
          <cell r="C217">
            <v>237660.09</v>
          </cell>
        </row>
        <row r="218">
          <cell r="A218">
            <v>742121000</v>
          </cell>
          <cell r="B218" t="str">
            <v>ביטוח כללי</v>
          </cell>
          <cell r="C218">
            <v>1690806.37</v>
          </cell>
        </row>
        <row r="219">
          <cell r="A219">
            <v>742201000</v>
          </cell>
          <cell r="B219" t="str">
            <v>שכר רואי חשבון</v>
          </cell>
          <cell r="C219">
            <v>588713.5</v>
          </cell>
        </row>
        <row r="220">
          <cell r="A220">
            <v>742203000</v>
          </cell>
          <cell r="B220" t="str">
            <v>משפטיות</v>
          </cell>
          <cell r="C220">
            <v>1706987.81</v>
          </cell>
        </row>
        <row r="221">
          <cell r="A221">
            <v>742204000</v>
          </cell>
          <cell r="B221" t="str">
            <v>יועצים</v>
          </cell>
          <cell r="C221">
            <v>4160335.4</v>
          </cell>
        </row>
        <row r="222">
          <cell r="A222">
            <v>742205000</v>
          </cell>
          <cell r="B222" t="str">
            <v>תמחיר</v>
          </cell>
          <cell r="C222">
            <v>65375</v>
          </cell>
        </row>
        <row r="223">
          <cell r="A223">
            <v>742206000</v>
          </cell>
          <cell r="B223" t="str">
            <v>כח אדם מבקרים-תנועה</v>
          </cell>
          <cell r="C223">
            <v>732531.87</v>
          </cell>
        </row>
        <row r="224">
          <cell r="A224">
            <v>742207000</v>
          </cell>
          <cell r="B224" t="str">
            <v>שכר דח"צ</v>
          </cell>
          <cell r="C224">
            <v>335049</v>
          </cell>
        </row>
        <row r="225">
          <cell r="A225">
            <v>742301000</v>
          </cell>
          <cell r="B225" t="str">
            <v>שיווק</v>
          </cell>
          <cell r="C225">
            <v>693267.64</v>
          </cell>
        </row>
        <row r="226">
          <cell r="A226">
            <v>742302000</v>
          </cell>
          <cell r="B226" t="str">
            <v>פרסום לוחות ופנקסים</v>
          </cell>
          <cell r="C226">
            <v>60099.57</v>
          </cell>
        </row>
        <row r="227">
          <cell r="A227">
            <v>742303000</v>
          </cell>
          <cell r="B227" t="str">
            <v>פרסום מודעות עתון</v>
          </cell>
          <cell r="C227">
            <v>138156.49</v>
          </cell>
        </row>
        <row r="228">
          <cell r="A228">
            <v>742304000</v>
          </cell>
          <cell r="B228" t="str">
            <v>פרסום-דפוס-עבודות חו</v>
          </cell>
          <cell r="C228">
            <v>129778.77</v>
          </cell>
        </row>
        <row r="229">
          <cell r="A229">
            <v>742304100</v>
          </cell>
          <cell r="B229" t="str">
            <v>פרסום-דפוס-חמרים ואח</v>
          </cell>
          <cell r="C229">
            <v>68197.61</v>
          </cell>
        </row>
        <row r="230">
          <cell r="A230">
            <v>742305000</v>
          </cell>
          <cell r="B230" t="str">
            <v>פרסום</v>
          </cell>
          <cell r="C230">
            <v>85.58</v>
          </cell>
        </row>
        <row r="231">
          <cell r="A231">
            <v>742306000</v>
          </cell>
          <cell r="B231" t="str">
            <v>כ"א-מוקדניות מודיעין</v>
          </cell>
          <cell r="C231">
            <v>624251</v>
          </cell>
        </row>
        <row r="232">
          <cell r="A232">
            <v>742401000</v>
          </cell>
          <cell r="B232" t="str">
            <v>מסיבות</v>
          </cell>
          <cell r="C232">
            <v>86225.89</v>
          </cell>
        </row>
        <row r="233">
          <cell r="A233">
            <v>742402000</v>
          </cell>
          <cell r="B233" t="str">
            <v>ארועים</v>
          </cell>
          <cell r="C233">
            <v>45934.1</v>
          </cell>
        </row>
        <row r="234">
          <cell r="A234">
            <v>742403000</v>
          </cell>
          <cell r="B234" t="str">
            <v>הוצאות ועדים</v>
          </cell>
          <cell r="C234">
            <v>300</v>
          </cell>
        </row>
        <row r="235">
          <cell r="A235">
            <v>742404000</v>
          </cell>
          <cell r="B235" t="str">
            <v>תרבות</v>
          </cell>
          <cell r="C235">
            <v>125790.7</v>
          </cell>
        </row>
        <row r="236">
          <cell r="A236">
            <v>742405000</v>
          </cell>
          <cell r="B236" t="str">
            <v>ספורט</v>
          </cell>
          <cell r="C236">
            <v>252150.58</v>
          </cell>
        </row>
        <row r="237">
          <cell r="A237">
            <v>742406000</v>
          </cell>
          <cell r="B237" t="str">
            <v>בריאות</v>
          </cell>
          <cell r="C237">
            <v>355736.14</v>
          </cell>
        </row>
        <row r="238">
          <cell r="A238">
            <v>742407000</v>
          </cell>
          <cell r="B238" t="str">
            <v>קיטנה</v>
          </cell>
          <cell r="C238">
            <v>326195.38</v>
          </cell>
        </row>
        <row r="239">
          <cell r="A239">
            <v>742423000</v>
          </cell>
          <cell r="B239" t="str">
            <v>הלבשה-ביגוד קיץ (שוו</v>
          </cell>
          <cell r="C239">
            <v>1498134.5</v>
          </cell>
        </row>
        <row r="240">
          <cell r="A240">
            <v>742425000</v>
          </cell>
          <cell r="B240" t="str">
            <v>מתנות שכירים</v>
          </cell>
          <cell r="C240">
            <v>29049</v>
          </cell>
        </row>
        <row r="241">
          <cell r="A241">
            <v>742426000</v>
          </cell>
          <cell r="B241" t="str">
            <v>מתנות לחברים</v>
          </cell>
          <cell r="C241">
            <v>52856.52</v>
          </cell>
        </row>
        <row r="242">
          <cell r="A242">
            <v>742427000</v>
          </cell>
          <cell r="B242" t="str">
            <v>מתנות</v>
          </cell>
          <cell r="C242">
            <v>260489.9</v>
          </cell>
        </row>
        <row r="243">
          <cell r="A243">
            <v>742428000</v>
          </cell>
          <cell r="B243" t="str">
            <v>יין לחג-הוצאה</v>
          </cell>
          <cell r="C243">
            <v>4117410</v>
          </cell>
        </row>
        <row r="244">
          <cell r="A244">
            <v>742503000</v>
          </cell>
          <cell r="B244" t="str">
            <v>נסיעות לחו"ל-אשל</v>
          </cell>
          <cell r="C244">
            <v>400559.58</v>
          </cell>
        </row>
        <row r="245">
          <cell r="A245">
            <v>742510000</v>
          </cell>
          <cell r="B245" t="str">
            <v>נסיעות וחניה</v>
          </cell>
          <cell r="C245">
            <v>81895.53</v>
          </cell>
        </row>
        <row r="246">
          <cell r="A246">
            <v>742520000</v>
          </cell>
          <cell r="B246" t="str">
            <v>נסיעות חופשיות עובדי</v>
          </cell>
          <cell r="C246">
            <v>607773.77</v>
          </cell>
        </row>
        <row r="247">
          <cell r="A247">
            <v>742531000</v>
          </cell>
          <cell r="B247" t="str">
            <v>הוצאות רכב פרטי</v>
          </cell>
          <cell r="C247">
            <v>331383.28000000003</v>
          </cell>
        </row>
        <row r="248">
          <cell r="A248">
            <v>742532000</v>
          </cell>
          <cell r="B248" t="str">
            <v>הוצ' שכירות רכב פרטי</v>
          </cell>
          <cell r="C248">
            <v>1603464</v>
          </cell>
        </row>
        <row r="249">
          <cell r="A249">
            <v>742601000</v>
          </cell>
          <cell r="B249" t="str">
            <v>צרכי משרד</v>
          </cell>
          <cell r="C249">
            <v>102348.56</v>
          </cell>
        </row>
        <row r="250">
          <cell r="A250">
            <v>742602000</v>
          </cell>
          <cell r="B250" t="str">
            <v>דאר</v>
          </cell>
          <cell r="C250">
            <v>206334.59</v>
          </cell>
        </row>
        <row r="251">
          <cell r="A251">
            <v>742603000</v>
          </cell>
          <cell r="B251" t="str">
            <v>שרותי מחשב-אחזקת תכנ</v>
          </cell>
          <cell r="C251">
            <v>898037.51</v>
          </cell>
        </row>
        <row r="252">
          <cell r="A252">
            <v>742603100</v>
          </cell>
          <cell r="B252" t="str">
            <v>שרותי מחשב - אחזקת ח</v>
          </cell>
          <cell r="C252">
            <v>318390.09000000003</v>
          </cell>
        </row>
        <row r="253">
          <cell r="A253">
            <v>742603200</v>
          </cell>
          <cell r="B253" t="str">
            <v>מחשב - חמרים מתכלים</v>
          </cell>
          <cell r="C253">
            <v>323696.40000000002</v>
          </cell>
        </row>
        <row r="254">
          <cell r="A254">
            <v>742603400</v>
          </cell>
          <cell r="B254" t="str">
            <v>מיקור חוץ מל"מ-מ.מיד</v>
          </cell>
          <cell r="C254">
            <v>2207188.7400000002</v>
          </cell>
        </row>
        <row r="255">
          <cell r="A255">
            <v>742604000</v>
          </cell>
          <cell r="B255" t="str">
            <v>ארכיון</v>
          </cell>
          <cell r="C255">
            <v>80762.77</v>
          </cell>
        </row>
        <row r="256">
          <cell r="A256">
            <v>742702000</v>
          </cell>
          <cell r="B256" t="str">
            <v>כיבודים</v>
          </cell>
          <cell r="C256">
            <v>661725.24</v>
          </cell>
        </row>
        <row r="257">
          <cell r="A257">
            <v>742703000</v>
          </cell>
          <cell r="B257" t="str">
            <v>אסיפות וישיבות</v>
          </cell>
          <cell r="C257">
            <v>178901.47</v>
          </cell>
        </row>
        <row r="258">
          <cell r="A258">
            <v>742801000</v>
          </cell>
          <cell r="B258" t="str">
            <v>הוצ' פחת נדל"ן</v>
          </cell>
          <cell r="C258">
            <v>1817378.8</v>
          </cell>
        </row>
        <row r="259">
          <cell r="A259">
            <v>742802000</v>
          </cell>
          <cell r="B259" t="str">
            <v>הוצ' פחת מטלטלין ושו</v>
          </cell>
          <cell r="C259">
            <v>708120.46</v>
          </cell>
        </row>
        <row r="260">
          <cell r="A260">
            <v>742803000</v>
          </cell>
          <cell r="B260" t="str">
            <v>הוצ' פחת מחשב</v>
          </cell>
          <cell r="C260">
            <v>1490750.02</v>
          </cell>
        </row>
        <row r="261">
          <cell r="A261">
            <v>742901000</v>
          </cell>
          <cell r="B261" t="str">
            <v>הוצ' חובות אבודים</v>
          </cell>
          <cell r="C261">
            <v>39088.1</v>
          </cell>
        </row>
        <row r="262">
          <cell r="A262">
            <v>742902000</v>
          </cell>
          <cell r="B262" t="str">
            <v>תרומות</v>
          </cell>
          <cell r="C262">
            <v>178838.68</v>
          </cell>
        </row>
        <row r="263">
          <cell r="A263">
            <v>742903000</v>
          </cell>
          <cell r="B263" t="str">
            <v>קנסות</v>
          </cell>
          <cell r="C263">
            <v>349132</v>
          </cell>
        </row>
        <row r="264">
          <cell r="A264">
            <v>742904000</v>
          </cell>
          <cell r="B264" t="str">
            <v>ביטולי יתרות</v>
          </cell>
          <cell r="C264">
            <v>32.049999999999997</v>
          </cell>
        </row>
        <row r="265">
          <cell r="A265">
            <v>742907000</v>
          </cell>
          <cell r="B265" t="str">
            <v>הכנסות מקנסות עובדים</v>
          </cell>
          <cell r="C265">
            <v>-222997.56</v>
          </cell>
        </row>
        <row r="266">
          <cell r="A266">
            <v>752010000</v>
          </cell>
          <cell r="B266" t="str">
            <v>ריבית ועמלות בנקים</v>
          </cell>
          <cell r="C266">
            <v>2213654.06</v>
          </cell>
        </row>
        <row r="267">
          <cell r="A267">
            <v>752020000</v>
          </cell>
          <cell r="B267" t="str">
            <v xml:space="preserve"> ריבית חברות בנות</v>
          </cell>
          <cell r="C267">
            <v>-760273.14</v>
          </cell>
        </row>
        <row r="268">
          <cell r="A268">
            <v>752030000</v>
          </cell>
          <cell r="B268" t="str">
            <v>ריבית לאחרים-עם מע"מ</v>
          </cell>
          <cell r="C268">
            <v>22445.25</v>
          </cell>
        </row>
        <row r="269">
          <cell r="A269">
            <v>752040000</v>
          </cell>
          <cell r="B269" t="str">
            <v>ריבית לאחרים -ללא מע</v>
          </cell>
          <cell r="C269">
            <v>74356.83</v>
          </cell>
        </row>
        <row r="270">
          <cell r="A270">
            <v>752060000</v>
          </cell>
          <cell r="B270" t="str">
            <v>הכנסות ריבית מסוב.</v>
          </cell>
          <cell r="C270">
            <v>-5076407</v>
          </cell>
        </row>
        <row r="271">
          <cell r="A271">
            <v>752410000</v>
          </cell>
          <cell r="B271" t="str">
            <v>ריבית הלוואות ז"ק</v>
          </cell>
          <cell r="C271">
            <v>3802117.82</v>
          </cell>
        </row>
        <row r="272">
          <cell r="A272">
            <v>752500000</v>
          </cell>
          <cell r="B272" t="str">
            <v>הצמדת קרן הלו. ז"א</v>
          </cell>
          <cell r="C272">
            <v>1822787.88</v>
          </cell>
        </row>
        <row r="273">
          <cell r="A273">
            <v>752510000</v>
          </cell>
          <cell r="B273" t="str">
            <v>ריבית הלוואות ז"א</v>
          </cell>
          <cell r="C273">
            <v>6538394.5499999998</v>
          </cell>
        </row>
        <row r="274">
          <cell r="A274">
            <v>752520000</v>
          </cell>
          <cell r="B274" t="str">
            <v>ריבית הלו. שינוי מיב</v>
          </cell>
          <cell r="C274">
            <v>37983865.909999996</v>
          </cell>
        </row>
        <row r="275">
          <cell r="A275">
            <v>752710000</v>
          </cell>
          <cell r="B275" t="str">
            <v>ריבית מ.ה - ניכויים</v>
          </cell>
          <cell r="C275">
            <v>2543272</v>
          </cell>
        </row>
        <row r="276">
          <cell r="A276">
            <v>752800000</v>
          </cell>
          <cell r="B276" t="str">
            <v>ריבית מס הכנסה חברה</v>
          </cell>
          <cell r="C276">
            <v>7517520</v>
          </cell>
        </row>
        <row r="277">
          <cell r="A277">
            <v>752810000</v>
          </cell>
          <cell r="B277" t="str">
            <v>הוצ. לגורניצקי בגי מ</v>
          </cell>
          <cell r="C277">
            <v>154752</v>
          </cell>
        </row>
        <row r="278">
          <cell r="A278">
            <v>752820000</v>
          </cell>
          <cell r="B278" t="str">
            <v>ריבית בגין הסכם ק.ג</v>
          </cell>
          <cell r="C278">
            <v>5569210</v>
          </cell>
        </row>
        <row r="279">
          <cell r="A279">
            <v>752900000</v>
          </cell>
          <cell r="B279" t="str">
            <v>שערוך הלוואות ז"ק</v>
          </cell>
          <cell r="C279">
            <v>-32946.300000000003</v>
          </cell>
        </row>
        <row r="280">
          <cell r="A280">
            <v>752910000</v>
          </cell>
          <cell r="B280" t="str">
            <v>שערוך הלוואות ז"א</v>
          </cell>
          <cell r="C280">
            <v>1208590.48</v>
          </cell>
        </row>
        <row r="281">
          <cell r="A281">
            <v>752920000</v>
          </cell>
          <cell r="B281" t="str">
            <v>שערוך בנקים במט"ח</v>
          </cell>
          <cell r="C281">
            <v>-12734.21</v>
          </cell>
        </row>
        <row r="282">
          <cell r="A282">
            <v>752930000</v>
          </cell>
          <cell r="B282" t="str">
            <v>שערוך ספקי חו"ל</v>
          </cell>
          <cell r="C282">
            <v>25456.3</v>
          </cell>
        </row>
        <row r="283">
          <cell r="A283">
            <v>754100000</v>
          </cell>
          <cell r="B283" t="str">
            <v>הכנסות ריבית מבנקים</v>
          </cell>
          <cell r="C283">
            <v>-23079.38</v>
          </cell>
        </row>
        <row r="284">
          <cell r="A284">
            <v>754200000</v>
          </cell>
          <cell r="B284" t="str">
            <v>ריבית מפקדונות לז"ק</v>
          </cell>
          <cell r="C284">
            <v>-317243.78000000003</v>
          </cell>
        </row>
        <row r="285">
          <cell r="A285">
            <v>754210000</v>
          </cell>
          <cell r="B285" t="str">
            <v>ריבית פקדון שינוי מב</v>
          </cell>
          <cell r="C285">
            <v>-3881410.05</v>
          </cell>
        </row>
        <row r="286">
          <cell r="A286">
            <v>754300000</v>
          </cell>
          <cell r="B286" t="str">
            <v>ריבית מאחרים עם מע"מ</v>
          </cell>
          <cell r="C286">
            <v>-14497.66</v>
          </cell>
        </row>
        <row r="287">
          <cell r="A287">
            <v>754400000</v>
          </cell>
          <cell r="B287" t="str">
            <v>ריבית מאחרים ללא מע"</v>
          </cell>
          <cell r="C287">
            <v>-1616.74</v>
          </cell>
        </row>
        <row r="288">
          <cell r="A288">
            <v>754900000</v>
          </cell>
          <cell r="B288" t="str">
            <v>הכנ.מקנס.לעוב.עם מע"</v>
          </cell>
          <cell r="C288">
            <v>-33086.89</v>
          </cell>
        </row>
        <row r="289">
          <cell r="A289">
            <v>754910000</v>
          </cell>
          <cell r="B289" t="str">
            <v xml:space="preserve"> ריבית מחברות בנות</v>
          </cell>
          <cell r="C289">
            <v>-506122</v>
          </cell>
        </row>
        <row r="290">
          <cell r="A290">
            <v>754920000</v>
          </cell>
          <cell r="B290" t="str">
            <v>שערוך ניירות ערך</v>
          </cell>
          <cell r="C290">
            <v>-16845427.460000001</v>
          </cell>
        </row>
        <row r="291">
          <cell r="A291">
            <v>756410000</v>
          </cell>
          <cell r="B291" t="str">
            <v>שחיקה של ספקי חו"ל</v>
          </cell>
          <cell r="C291">
            <v>-1636.05</v>
          </cell>
        </row>
        <row r="292">
          <cell r="A292">
            <v>762010000</v>
          </cell>
          <cell r="B292" t="str">
            <v>תמורה ממכירת אוטובוס</v>
          </cell>
          <cell r="C292">
            <v>-250000</v>
          </cell>
        </row>
        <row r="293">
          <cell r="A293">
            <v>762022000</v>
          </cell>
          <cell r="B293" t="str">
            <v>רווח ממכירת מניות אמ</v>
          </cell>
          <cell r="C293">
            <v>93174</v>
          </cell>
        </row>
        <row r="294">
          <cell r="A294">
            <v>762030000</v>
          </cell>
          <cell r="B294" t="str">
            <v>רווח ממימוש רכוש קבו</v>
          </cell>
          <cell r="C294">
            <v>21208.23</v>
          </cell>
        </row>
        <row r="295">
          <cell r="A295">
            <v>762070000</v>
          </cell>
          <cell r="B295" t="str">
            <v>רווח הון מגריעת אוטו</v>
          </cell>
          <cell r="C295">
            <v>6043058.7999999998</v>
          </cell>
        </row>
        <row r="296">
          <cell r="A296">
            <v>762100000</v>
          </cell>
          <cell r="B296" t="str">
            <v>הפרשה לירידת ערך</v>
          </cell>
          <cell r="C296">
            <v>-2419678.9900000002</v>
          </cell>
        </row>
        <row r="297">
          <cell r="A297">
            <v>762150000</v>
          </cell>
          <cell r="B297" t="str">
            <v>חלק הצטיידות במכירת</v>
          </cell>
          <cell r="C297">
            <v>557893</v>
          </cell>
        </row>
        <row r="298">
          <cell r="A298">
            <v>777020000</v>
          </cell>
          <cell r="B298" t="str">
            <v>מיסים שנים קודמות</v>
          </cell>
          <cell r="C298">
            <v>-2555315</v>
          </cell>
        </row>
        <row r="299">
          <cell r="A299">
            <v>802108063</v>
          </cell>
          <cell r="B299" t="str">
            <v>קרן עיריית ת"א</v>
          </cell>
          <cell r="C299">
            <v>27478.75</v>
          </cell>
        </row>
        <row r="300">
          <cell r="A300">
            <v>802108065</v>
          </cell>
          <cell r="B300" t="str">
            <v>קרן עיריית ת"א תפ"ס</v>
          </cell>
          <cell r="C300">
            <v>-27520.89</v>
          </cell>
        </row>
        <row r="301">
          <cell r="A301">
            <v>802999999</v>
          </cell>
          <cell r="B301" t="str">
            <v>עתודה להשתתפות באחזק</v>
          </cell>
          <cell r="C301">
            <v>42.14</v>
          </cell>
        </row>
        <row r="302">
          <cell r="A302">
            <v>812126001</v>
          </cell>
          <cell r="B302" t="str">
            <v>בנה"פ 653945 אלסינט</v>
          </cell>
          <cell r="C302">
            <v>-292.5</v>
          </cell>
        </row>
        <row r="303">
          <cell r="A303">
            <v>812999999</v>
          </cell>
          <cell r="B303" t="str">
            <v>חו"ז חברים בניהול "ד</v>
          </cell>
          <cell r="C303">
            <v>292.5</v>
          </cell>
        </row>
        <row r="304">
          <cell r="A304">
            <v>882010000</v>
          </cell>
          <cell r="B304" t="str">
            <v>עלות מנ.אמד בידי חבר</v>
          </cell>
          <cell r="C304">
            <v>-257802.69</v>
          </cell>
        </row>
        <row r="305">
          <cell r="A305">
            <v>884010000</v>
          </cell>
          <cell r="B305" t="str">
            <v>נגדי עלות מניות אמד</v>
          </cell>
          <cell r="C305">
            <v>575610</v>
          </cell>
        </row>
        <row r="306">
          <cell r="A306">
            <v>884020000</v>
          </cell>
          <cell r="B306" t="str">
            <v>דן בגין רכישת מניות</v>
          </cell>
          <cell r="C306">
            <v>2817833</v>
          </cell>
        </row>
        <row r="307">
          <cell r="A307">
            <v>884040000</v>
          </cell>
          <cell r="B307" t="str">
            <v>ר.הון ממכ.מנ.אמד חבר</v>
          </cell>
          <cell r="C307">
            <v>-3135640.31</v>
          </cell>
        </row>
      </sheetData>
      <sheetData sheetId="23">
        <row r="4">
          <cell r="A4">
            <v>602110000</v>
          </cell>
          <cell r="B4" t="str">
            <v>פדיון כרטיסים רגילים</v>
          </cell>
          <cell r="C4">
            <v>-103684545.66</v>
          </cell>
        </row>
        <row r="5">
          <cell r="A5">
            <v>602111000</v>
          </cell>
          <cell r="B5" t="str">
            <v>הכנסות ממודלים פגומי</v>
          </cell>
          <cell r="C5">
            <v>-724.85</v>
          </cell>
        </row>
        <row r="6">
          <cell r="A6">
            <v>602121000</v>
          </cell>
          <cell r="B6" t="str">
            <v>נסיעות משרד הבטחון</v>
          </cell>
          <cell r="C6">
            <v>-23691872.210000001</v>
          </cell>
        </row>
        <row r="7">
          <cell r="A7">
            <v>602151000</v>
          </cell>
          <cell r="B7" t="str">
            <v>משרד הבטחון-שוברי צה</v>
          </cell>
          <cell r="C7">
            <v>-411597.02</v>
          </cell>
        </row>
        <row r="8">
          <cell r="A8">
            <v>602210000</v>
          </cell>
          <cell r="B8" t="str">
            <v>מפדיון כרטיסיות</v>
          </cell>
          <cell r="C8">
            <v>-318952627.10000002</v>
          </cell>
        </row>
        <row r="9">
          <cell r="A9">
            <v>602230000</v>
          </cell>
          <cell r="B9" t="str">
            <v>נסיעות ממשטרה</v>
          </cell>
          <cell r="C9">
            <v>18983.12</v>
          </cell>
        </row>
        <row r="10">
          <cell r="A10">
            <v>602240000</v>
          </cell>
          <cell r="B10" t="str">
            <v>הכנסות מכרטיס דן + ק</v>
          </cell>
          <cell r="C10">
            <v>-6586.62</v>
          </cell>
        </row>
        <row r="11">
          <cell r="A11">
            <v>602250000</v>
          </cell>
          <cell r="B11" t="str">
            <v>הכנסות מכרטיסי סטודנ</v>
          </cell>
          <cell r="C11">
            <v>-1467816.04</v>
          </cell>
        </row>
        <row r="12">
          <cell r="A12">
            <v>602260000</v>
          </cell>
          <cell r="B12" t="str">
            <v>הכנסות קו 100 תיירות</v>
          </cell>
          <cell r="C12">
            <v>-30129.87</v>
          </cell>
        </row>
        <row r="13">
          <cell r="A13">
            <v>602300000</v>
          </cell>
          <cell r="B13" t="str">
            <v>מע"מ מפדיון כרטיסים</v>
          </cell>
          <cell r="C13">
            <v>6.6</v>
          </cell>
        </row>
        <row r="14">
          <cell r="A14">
            <v>602400000</v>
          </cell>
          <cell r="B14" t="str">
            <v>מפרעות לתיק חברים</v>
          </cell>
          <cell r="C14">
            <v>-114696.95</v>
          </cell>
        </row>
        <row r="15">
          <cell r="A15">
            <v>602500000</v>
          </cell>
          <cell r="B15" t="str">
            <v>מפרעות לתיק שכירים</v>
          </cell>
          <cell r="C15">
            <v>333936.96999999997</v>
          </cell>
        </row>
        <row r="16">
          <cell r="A16">
            <v>602610000</v>
          </cell>
          <cell r="B16" t="str">
            <v>השמדת כרטיסים</v>
          </cell>
          <cell r="C16">
            <v>117581348.03</v>
          </cell>
        </row>
        <row r="17">
          <cell r="A17">
            <v>602700000</v>
          </cell>
          <cell r="B17" t="str">
            <v>הוצאות בקורת - מכירה</v>
          </cell>
          <cell r="C17">
            <v>2323.52</v>
          </cell>
        </row>
        <row r="18">
          <cell r="A18">
            <v>602900000</v>
          </cell>
          <cell r="B18" t="str">
            <v>חודשי-חופשי אגד-דן</v>
          </cell>
          <cell r="C18">
            <v>-1260123.81</v>
          </cell>
        </row>
        <row r="19">
          <cell r="A19">
            <v>602910000</v>
          </cell>
          <cell r="B19" t="str">
            <v>חודשי חופשי משותף קו</v>
          </cell>
          <cell r="C19">
            <v>-919844.36</v>
          </cell>
        </row>
        <row r="20">
          <cell r="A20">
            <v>604010000</v>
          </cell>
          <cell r="B20" t="str">
            <v>מנקו "לנהגים"</v>
          </cell>
          <cell r="C20">
            <v>7335792.5999999996</v>
          </cell>
        </row>
        <row r="21">
          <cell r="A21">
            <v>604020000</v>
          </cell>
          <cell r="B21" t="str">
            <v>מנקו ל"קופאים"</v>
          </cell>
          <cell r="C21">
            <v>535742.05000000005</v>
          </cell>
        </row>
        <row r="22">
          <cell r="A22">
            <v>604040000</v>
          </cell>
          <cell r="B22" t="str">
            <v>הנחות והחזרות</v>
          </cell>
          <cell r="C22">
            <v>124626.78</v>
          </cell>
        </row>
        <row r="23">
          <cell r="A23">
            <v>606010000</v>
          </cell>
          <cell r="B23" t="str">
            <v>נסיעות דרךמח' תנועה!</v>
          </cell>
          <cell r="C23">
            <v>-7900</v>
          </cell>
        </row>
        <row r="24">
          <cell r="A24">
            <v>606020000</v>
          </cell>
          <cell r="B24" t="str">
            <v>הסעות משרד הבטחון</v>
          </cell>
          <cell r="C24">
            <v>1.67</v>
          </cell>
        </row>
        <row r="25">
          <cell r="A25">
            <v>612010000</v>
          </cell>
          <cell r="B25" t="str">
            <v>הכנסות מפרסום</v>
          </cell>
          <cell r="C25">
            <v>-3200525.78</v>
          </cell>
        </row>
        <row r="26">
          <cell r="A26">
            <v>612030000</v>
          </cell>
          <cell r="B26" t="str">
            <v>מכירת חלפים משומשים</v>
          </cell>
          <cell r="C26">
            <v>-957678.83</v>
          </cell>
        </row>
        <row r="27">
          <cell r="A27">
            <v>612040000</v>
          </cell>
          <cell r="B27" t="str">
            <v>הכנסות משרותי מוסך ל</v>
          </cell>
          <cell r="C27">
            <v>-1655592</v>
          </cell>
        </row>
        <row r="28">
          <cell r="A28">
            <v>612050000</v>
          </cell>
          <cell r="B28" t="str">
            <v>הכנסות שונות</v>
          </cell>
          <cell r="C28">
            <v>-367071.62</v>
          </cell>
        </row>
        <row r="29">
          <cell r="A29">
            <v>612060000</v>
          </cell>
          <cell r="B29" t="str">
            <v>הכנסות משכר דירה</v>
          </cell>
          <cell r="C29">
            <v>-40746.49</v>
          </cell>
        </row>
        <row r="30">
          <cell r="A30">
            <v>612100000</v>
          </cell>
          <cell r="B30" t="str">
            <v>הכנסות מהשכרת אוטובו</v>
          </cell>
          <cell r="C30">
            <v>-1255778.8600000001</v>
          </cell>
        </row>
        <row r="31">
          <cell r="A31">
            <v>622010000</v>
          </cell>
          <cell r="B31" t="str">
            <v>דמי ניהול מחברות בנו</v>
          </cell>
          <cell r="C31">
            <v>-324829.33</v>
          </cell>
        </row>
        <row r="32">
          <cell r="A32">
            <v>622020000</v>
          </cell>
          <cell r="B32" t="str">
            <v>דמי ניהול ממטרו דן</v>
          </cell>
          <cell r="C32">
            <v>15000</v>
          </cell>
        </row>
        <row r="33">
          <cell r="A33">
            <v>632010000</v>
          </cell>
          <cell r="B33" t="str">
            <v>סובסידיה בגין הנחות</v>
          </cell>
          <cell r="C33">
            <v>-91242947</v>
          </cell>
        </row>
        <row r="34">
          <cell r="A34">
            <v>632011000</v>
          </cell>
          <cell r="B34" t="str">
            <v>סובסידיה תפעולית</v>
          </cell>
          <cell r="C34">
            <v>-164492430</v>
          </cell>
        </row>
        <row r="35">
          <cell r="A35">
            <v>632014000</v>
          </cell>
          <cell r="B35" t="str">
            <v>סובסדיה בגין קרן הון</v>
          </cell>
          <cell r="C35">
            <v>-83933538</v>
          </cell>
        </row>
        <row r="36">
          <cell r="A36">
            <v>632015000</v>
          </cell>
          <cell r="B36" t="str">
            <v>סובסדיה בגין פרישת ח</v>
          </cell>
          <cell r="C36">
            <v>-1664478</v>
          </cell>
        </row>
        <row r="37">
          <cell r="A37">
            <v>632016000</v>
          </cell>
          <cell r="B37" t="str">
            <v>סובסדיה בגין פרישת ש</v>
          </cell>
          <cell r="C37">
            <v>-2656877</v>
          </cell>
        </row>
        <row r="38">
          <cell r="A38">
            <v>632030000</v>
          </cell>
          <cell r="B38" t="str">
            <v>סובסידיה קרן הצטיידו</v>
          </cell>
          <cell r="C38">
            <v>-63305508</v>
          </cell>
        </row>
        <row r="39">
          <cell r="A39">
            <v>702010000</v>
          </cell>
          <cell r="B39" t="str">
            <v>משכורת חודשית</v>
          </cell>
          <cell r="C39">
            <v>31367909.52</v>
          </cell>
        </row>
        <row r="40">
          <cell r="A40">
            <v>702011000</v>
          </cell>
          <cell r="B40" t="str">
            <v>השלמת תמורה להון</v>
          </cell>
          <cell r="C40">
            <v>3569457.93</v>
          </cell>
        </row>
        <row r="41">
          <cell r="A41">
            <v>702012000</v>
          </cell>
          <cell r="B41" t="str">
            <v>גילום  תמורה להון</v>
          </cell>
          <cell r="C41">
            <v>3046031.57</v>
          </cell>
        </row>
        <row r="42">
          <cell r="A42">
            <v>702020000</v>
          </cell>
          <cell r="B42" t="str">
            <v>שעות נוספות</v>
          </cell>
          <cell r="C42">
            <v>15041578.92</v>
          </cell>
        </row>
        <row r="43">
          <cell r="A43">
            <v>702030000</v>
          </cell>
          <cell r="B43" t="str">
            <v>פרמיה לנהגים</v>
          </cell>
          <cell r="C43">
            <v>6310709.4299999997</v>
          </cell>
        </row>
        <row r="44">
          <cell r="A44">
            <v>702040000</v>
          </cell>
          <cell r="B44" t="str">
            <v>משכורת י"ג</v>
          </cell>
          <cell r="C44">
            <v>2871840.83</v>
          </cell>
        </row>
        <row r="45">
          <cell r="A45">
            <v>702060000</v>
          </cell>
          <cell r="B45" t="str">
            <v>אחזקת רכב</v>
          </cell>
          <cell r="C45">
            <v>723128.23</v>
          </cell>
        </row>
        <row r="46">
          <cell r="A46">
            <v>702080000</v>
          </cell>
          <cell r="B46" t="str">
            <v>הפרשה למשכורת 13</v>
          </cell>
          <cell r="C46">
            <v>-768881.59</v>
          </cell>
        </row>
        <row r="47">
          <cell r="A47">
            <v>702100000</v>
          </cell>
          <cell r="B47" t="str">
            <v>תשלום טלפון</v>
          </cell>
          <cell r="C47">
            <v>4053.35</v>
          </cell>
        </row>
        <row r="48">
          <cell r="A48">
            <v>702110000</v>
          </cell>
          <cell r="B48" t="str">
            <v>שווי ביטוח מחלות קשו</v>
          </cell>
          <cell r="C48">
            <v>175500</v>
          </cell>
        </row>
        <row r="49">
          <cell r="A49">
            <v>702120000</v>
          </cell>
          <cell r="B49" t="str">
            <v>שווי ביטוח בריאות</v>
          </cell>
          <cell r="C49">
            <v>86437.2</v>
          </cell>
        </row>
        <row r="50">
          <cell r="A50">
            <v>702130000</v>
          </cell>
          <cell r="B50" t="str">
            <v>הוצאות קשישון</v>
          </cell>
          <cell r="C50">
            <v>439020.35</v>
          </cell>
        </row>
        <row r="51">
          <cell r="A51">
            <v>702200000</v>
          </cell>
          <cell r="B51" t="str">
            <v>יין לחג כולל גילום מ</v>
          </cell>
          <cell r="C51">
            <v>1135170.01</v>
          </cell>
        </row>
        <row r="52">
          <cell r="A52">
            <v>702210000</v>
          </cell>
          <cell r="B52" t="str">
            <v>קיטנה - גילום מס</v>
          </cell>
          <cell r="C52">
            <v>147058.62</v>
          </cell>
        </row>
        <row r="53">
          <cell r="A53">
            <v>702230000</v>
          </cell>
          <cell r="B53" t="str">
            <v>מתנת יום הולדת - גיל</v>
          </cell>
          <cell r="C53">
            <v>52665.33</v>
          </cell>
        </row>
        <row r="54">
          <cell r="A54">
            <v>702240000</v>
          </cell>
          <cell r="B54" t="str">
            <v>שווי רכב הנהלה</v>
          </cell>
          <cell r="C54">
            <v>1449105.95</v>
          </cell>
        </row>
        <row r="55">
          <cell r="A55">
            <v>702250000</v>
          </cell>
          <cell r="B55" t="str">
            <v>גילום טלפון</v>
          </cell>
          <cell r="C55">
            <v>38391.32</v>
          </cell>
        </row>
        <row r="56">
          <cell r="A56">
            <v>702260000</v>
          </cell>
          <cell r="B56" t="str">
            <v>שווי וגילום ריבית ע.</v>
          </cell>
          <cell r="C56">
            <v>-125.32</v>
          </cell>
        </row>
        <row r="57">
          <cell r="A57">
            <v>702280000</v>
          </cell>
          <cell r="B57" t="str">
            <v>שווי לימודים גבוהים</v>
          </cell>
          <cell r="C57">
            <v>202014.72</v>
          </cell>
        </row>
        <row r="58">
          <cell r="A58">
            <v>702290000</v>
          </cell>
          <cell r="B58" t="str">
            <v>שווי מנקו קופאים</v>
          </cell>
          <cell r="C58">
            <v>160943.93</v>
          </cell>
        </row>
        <row r="59">
          <cell r="A59">
            <v>702300000</v>
          </cell>
          <cell r="B59" t="str">
            <v>זקיפות שווי חברים</v>
          </cell>
          <cell r="C59">
            <v>-4816212.1100000003</v>
          </cell>
        </row>
        <row r="60">
          <cell r="A60">
            <v>702310000</v>
          </cell>
          <cell r="B60" t="str">
            <v>שווי כרטיס נסיעה חופ</v>
          </cell>
          <cell r="C60">
            <v>670144.73</v>
          </cell>
        </row>
        <row r="61">
          <cell r="A61">
            <v>702330000</v>
          </cell>
          <cell r="B61" t="str">
            <v>שווי ביגוד</v>
          </cell>
          <cell r="C61">
            <v>542020</v>
          </cell>
        </row>
        <row r="62">
          <cell r="A62">
            <v>702340000</v>
          </cell>
          <cell r="B62" t="str">
            <v>שווי מנקו לגילום</v>
          </cell>
          <cell r="C62">
            <v>505623.7</v>
          </cell>
        </row>
        <row r="63">
          <cell r="A63">
            <v>702350000</v>
          </cell>
          <cell r="B63" t="str">
            <v>שווי מאמץ קיץ חברים</v>
          </cell>
          <cell r="C63">
            <v>324320</v>
          </cell>
        </row>
        <row r="64">
          <cell r="A64">
            <v>702360000</v>
          </cell>
          <cell r="B64" t="str">
            <v>שווי טלפון נייד</v>
          </cell>
          <cell r="C64">
            <v>57750</v>
          </cell>
        </row>
        <row r="65">
          <cell r="A65">
            <v>702400000</v>
          </cell>
          <cell r="B65" t="str">
            <v>מס בגין פיצויים מחבר</v>
          </cell>
          <cell r="C65">
            <v>132116</v>
          </cell>
        </row>
        <row r="66">
          <cell r="A66">
            <v>703010000</v>
          </cell>
          <cell r="B66" t="str">
            <v>השאלת עובדים לחברה ה</v>
          </cell>
          <cell r="C66">
            <v>-861231</v>
          </cell>
        </row>
        <row r="67">
          <cell r="A67">
            <v>703030000</v>
          </cell>
          <cell r="B67" t="str">
            <v>תגמולי מילואים-חברים</v>
          </cell>
          <cell r="C67">
            <v>-265193</v>
          </cell>
        </row>
        <row r="68">
          <cell r="A68">
            <v>703040000</v>
          </cell>
          <cell r="B68" t="str">
            <v>השאלת עובדים לנהור א</v>
          </cell>
          <cell r="C68">
            <v>-259772.62</v>
          </cell>
        </row>
        <row r="69">
          <cell r="A69">
            <v>703100000</v>
          </cell>
          <cell r="B69" t="str">
            <v>פנסיית נכות ע"ח דן</v>
          </cell>
          <cell r="C69">
            <v>3571249.25</v>
          </cell>
        </row>
        <row r="70">
          <cell r="A70">
            <v>703110000</v>
          </cell>
          <cell r="B70" t="str">
            <v>יין לחג פנסיונרים ע"</v>
          </cell>
          <cell r="C70">
            <v>1818842.17</v>
          </cell>
        </row>
        <row r="71">
          <cell r="A71">
            <v>703120000</v>
          </cell>
          <cell r="B71" t="str">
            <v>עתון פנסיונרים ע"ח "</v>
          </cell>
          <cell r="C71">
            <v>2789278.9</v>
          </cell>
        </row>
        <row r="72">
          <cell r="A72">
            <v>703150000</v>
          </cell>
          <cell r="B72" t="str">
            <v>קדם פרישה 2004-2003</v>
          </cell>
          <cell r="C72">
            <v>3798167.91</v>
          </cell>
        </row>
        <row r="73">
          <cell r="A73">
            <v>703160000</v>
          </cell>
          <cell r="B73" t="str">
            <v>שווי וגילום הפרשה לפ</v>
          </cell>
          <cell r="C73">
            <v>75728.84</v>
          </cell>
        </row>
        <row r="74">
          <cell r="A74">
            <v>703170000</v>
          </cell>
          <cell r="B74" t="str">
            <v>קדם פרישה 2005</v>
          </cell>
          <cell r="C74">
            <v>2179198.9300000002</v>
          </cell>
        </row>
        <row r="75">
          <cell r="A75">
            <v>703200000</v>
          </cell>
          <cell r="B75" t="str">
            <v>טלפון חברים</v>
          </cell>
          <cell r="C75">
            <v>10483.58</v>
          </cell>
        </row>
        <row r="76">
          <cell r="A76">
            <v>703300000</v>
          </cell>
          <cell r="B76" t="str">
            <v>זקיפות שווי פנסיונרי</v>
          </cell>
          <cell r="C76">
            <v>-1550335.7</v>
          </cell>
        </row>
        <row r="77">
          <cell r="A77">
            <v>704010000</v>
          </cell>
          <cell r="B77" t="str">
            <v>משכורת חודשית</v>
          </cell>
          <cell r="C77">
            <v>63684293.799999997</v>
          </cell>
        </row>
        <row r="78">
          <cell r="A78">
            <v>704020000</v>
          </cell>
          <cell r="B78" t="str">
            <v>שעות נוספות</v>
          </cell>
          <cell r="C78">
            <v>29830743.449999999</v>
          </cell>
        </row>
        <row r="79">
          <cell r="A79">
            <v>704030000</v>
          </cell>
          <cell r="B79" t="str">
            <v>פרמיה לנהגים</v>
          </cell>
          <cell r="C79">
            <v>14372189.35</v>
          </cell>
        </row>
        <row r="80">
          <cell r="A80">
            <v>704040000</v>
          </cell>
          <cell r="B80" t="str">
            <v>משכורת יג</v>
          </cell>
          <cell r="C80">
            <v>3461236</v>
          </cell>
        </row>
        <row r="81">
          <cell r="A81">
            <v>704060000</v>
          </cell>
          <cell r="B81" t="str">
            <v>אחזקת רכב</v>
          </cell>
          <cell r="C81">
            <v>166279.67999999999</v>
          </cell>
        </row>
        <row r="82">
          <cell r="A82">
            <v>704080000</v>
          </cell>
          <cell r="B82" t="str">
            <v>הפרשה למשכורת 13 שכי</v>
          </cell>
          <cell r="C82">
            <v>-889619</v>
          </cell>
        </row>
        <row r="83">
          <cell r="A83">
            <v>704090000</v>
          </cell>
          <cell r="B83" t="str">
            <v>הוצאות קשישון שכירים</v>
          </cell>
          <cell r="C83">
            <v>976785.63</v>
          </cell>
        </row>
        <row r="84">
          <cell r="A84">
            <v>704100000</v>
          </cell>
          <cell r="B84" t="str">
            <v>תשלום טלפון</v>
          </cell>
          <cell r="C84">
            <v>8799.98</v>
          </cell>
        </row>
        <row r="85">
          <cell r="A85">
            <v>704101000</v>
          </cell>
          <cell r="B85" t="str">
            <v>הוצאות שכר מיוחדים</v>
          </cell>
          <cell r="C85">
            <v>3322415.79</v>
          </cell>
        </row>
        <row r="86">
          <cell r="A86">
            <v>704120000</v>
          </cell>
          <cell r="B86" t="str">
            <v>שווי וגילום מס מיוחד</v>
          </cell>
          <cell r="C86">
            <v>-171644.64</v>
          </cell>
        </row>
        <row r="87">
          <cell r="A87">
            <v>704121000</v>
          </cell>
          <cell r="B87" t="str">
            <v>יין לחג מיוחדים שווי</v>
          </cell>
          <cell r="C87">
            <v>16162.86</v>
          </cell>
        </row>
        <row r="88">
          <cell r="A88">
            <v>704122000</v>
          </cell>
          <cell r="B88" t="str">
            <v>רכב - גילום מס</v>
          </cell>
          <cell r="C88">
            <v>129569.48</v>
          </cell>
        </row>
        <row r="89">
          <cell r="A89">
            <v>704122100</v>
          </cell>
          <cell r="B89" t="str">
            <v>שווי טלפון נייד</v>
          </cell>
          <cell r="C89">
            <v>2774</v>
          </cell>
        </row>
        <row r="90">
          <cell r="A90">
            <v>704123000</v>
          </cell>
          <cell r="B90" t="str">
            <v>ביטוח שיניים - גילום</v>
          </cell>
          <cell r="C90">
            <v>648.22</v>
          </cell>
        </row>
        <row r="91">
          <cell r="A91">
            <v>704124000</v>
          </cell>
          <cell r="B91" t="str">
            <v>שווי כרטיס נסיעה חופ</v>
          </cell>
          <cell r="C91">
            <v>8218.5</v>
          </cell>
        </row>
        <row r="92">
          <cell r="A92">
            <v>704125000</v>
          </cell>
          <cell r="B92" t="str">
            <v>שווי ביגוד לצורך מס</v>
          </cell>
          <cell r="C92">
            <v>5740</v>
          </cell>
        </row>
        <row r="93">
          <cell r="A93">
            <v>704127000</v>
          </cell>
          <cell r="B93" t="str">
            <v>ש.+גילום י.הו מיוחדי</v>
          </cell>
          <cell r="C93">
            <v>519.42999999999995</v>
          </cell>
        </row>
        <row r="94">
          <cell r="A94">
            <v>704128000</v>
          </cell>
          <cell r="B94" t="str">
            <v>שווי+גילום טלפון מיו</v>
          </cell>
          <cell r="C94">
            <v>9522.31</v>
          </cell>
        </row>
        <row r="95">
          <cell r="A95">
            <v>704130000</v>
          </cell>
          <cell r="B95" t="str">
            <v>שווי רכב מעודה</v>
          </cell>
          <cell r="C95">
            <v>11970</v>
          </cell>
        </row>
        <row r="96">
          <cell r="A96">
            <v>704131000</v>
          </cell>
          <cell r="B96" t="str">
            <v>זקיפות שווי מעודה</v>
          </cell>
          <cell r="C96">
            <v>-11970</v>
          </cell>
        </row>
        <row r="97">
          <cell r="A97">
            <v>704200000</v>
          </cell>
          <cell r="B97" t="str">
            <v>יין לחג - גילום מס</v>
          </cell>
          <cell r="C97">
            <v>2233569.2999999998</v>
          </cell>
        </row>
        <row r="98">
          <cell r="A98">
            <v>704210000</v>
          </cell>
          <cell r="B98" t="str">
            <v>קיטנה-גילום מס</v>
          </cell>
          <cell r="C98">
            <v>169819.5</v>
          </cell>
        </row>
        <row r="99">
          <cell r="A99">
            <v>704230000</v>
          </cell>
          <cell r="B99" t="str">
            <v>מתנת יום הולדת-גילום</v>
          </cell>
          <cell r="C99">
            <v>107254.39999999999</v>
          </cell>
        </row>
        <row r="100">
          <cell r="A100">
            <v>704240000</v>
          </cell>
          <cell r="B100" t="str">
            <v>שווי רכב</v>
          </cell>
          <cell r="C100">
            <v>22610</v>
          </cell>
        </row>
        <row r="101">
          <cell r="A101">
            <v>704250000</v>
          </cell>
          <cell r="B101" t="str">
            <v>גילום טלפון</v>
          </cell>
          <cell r="C101">
            <v>7887.24</v>
          </cell>
        </row>
        <row r="102">
          <cell r="A102">
            <v>704290000</v>
          </cell>
          <cell r="B102" t="str">
            <v>שווי מנקו קופאים</v>
          </cell>
          <cell r="C102">
            <v>22582.13</v>
          </cell>
        </row>
        <row r="103">
          <cell r="A103">
            <v>704300000</v>
          </cell>
          <cell r="B103" t="str">
            <v>זקיפות שווי שכירים</v>
          </cell>
          <cell r="C103">
            <v>-7442244.0300000003</v>
          </cell>
        </row>
        <row r="104">
          <cell r="A104">
            <v>704310000</v>
          </cell>
          <cell r="B104" t="str">
            <v>שווי כרטיס נסיעה חופ</v>
          </cell>
          <cell r="C104">
            <v>1529445.5</v>
          </cell>
        </row>
        <row r="105">
          <cell r="A105">
            <v>704330000</v>
          </cell>
          <cell r="B105" t="str">
            <v>שווי ביגוד</v>
          </cell>
          <cell r="C105">
            <v>972930</v>
          </cell>
        </row>
        <row r="106">
          <cell r="A106">
            <v>704340000</v>
          </cell>
          <cell r="B106" t="str">
            <v>שווי מנקו לגילום</v>
          </cell>
          <cell r="C106">
            <v>1834408.13</v>
          </cell>
        </row>
        <row r="107">
          <cell r="A107">
            <v>704350000</v>
          </cell>
          <cell r="B107" t="str">
            <v>שווי ביטוח שיניים</v>
          </cell>
          <cell r="C107">
            <v>784021.55</v>
          </cell>
        </row>
        <row r="108">
          <cell r="A108">
            <v>704360000</v>
          </cell>
          <cell r="B108" t="str">
            <v>שווי מאמץ קיץ - שכיר</v>
          </cell>
          <cell r="C108">
            <v>597111</v>
          </cell>
        </row>
        <row r="109">
          <cell r="A109">
            <v>704370000</v>
          </cell>
          <cell r="B109" t="str">
            <v>שווי טלפון נייד</v>
          </cell>
          <cell r="C109">
            <v>11655</v>
          </cell>
        </row>
        <row r="110">
          <cell r="A110">
            <v>705010000</v>
          </cell>
          <cell r="B110" t="str">
            <v>השאלת עובדים לחברה ה</v>
          </cell>
          <cell r="C110">
            <v>-358211</v>
          </cell>
        </row>
        <row r="111">
          <cell r="A111">
            <v>705011000</v>
          </cell>
          <cell r="B111" t="str">
            <v>השאלת עובדים מיוניטד</v>
          </cell>
          <cell r="C111">
            <v>100850.5</v>
          </cell>
        </row>
        <row r="112">
          <cell r="A112">
            <v>705030000</v>
          </cell>
          <cell r="B112" t="str">
            <v>תגמולי מילואים-שכירי</v>
          </cell>
          <cell r="C112">
            <v>-430082</v>
          </cell>
        </row>
        <row r="113">
          <cell r="A113">
            <v>712100000</v>
          </cell>
          <cell r="B113" t="str">
            <v>הפרשות לקרן  הגמלאות</v>
          </cell>
          <cell r="C113">
            <v>8097297.4800000004</v>
          </cell>
        </row>
        <row r="114">
          <cell r="A114">
            <v>712110000</v>
          </cell>
          <cell r="B114" t="str">
            <v>פיצויי פרישה</v>
          </cell>
          <cell r="C114">
            <v>-59447.99</v>
          </cell>
        </row>
        <row r="115">
          <cell r="A115">
            <v>712140000</v>
          </cell>
          <cell r="B115" t="str">
            <v>הפרשה לפיצויים</v>
          </cell>
          <cell r="C115">
            <v>12395677.960000001</v>
          </cell>
        </row>
        <row r="116">
          <cell r="A116">
            <v>712200000</v>
          </cell>
          <cell r="B116" t="str">
            <v>ביטוח לאומי</v>
          </cell>
          <cell r="C116">
            <v>3690146.93</v>
          </cell>
        </row>
        <row r="117">
          <cell r="A117">
            <v>712300000</v>
          </cell>
          <cell r="B117" t="str">
            <v>קרן השתלמות חברים</v>
          </cell>
          <cell r="C117">
            <v>2916723.46</v>
          </cell>
        </row>
        <row r="118">
          <cell r="A118">
            <v>712400000</v>
          </cell>
          <cell r="B118" t="str">
            <v>הבראה חברים</v>
          </cell>
          <cell r="C118">
            <v>2480005</v>
          </cell>
        </row>
        <row r="119">
          <cell r="A119">
            <v>712500000</v>
          </cell>
          <cell r="B119" t="str">
            <v>ביטוח שיניים-גילום מ</v>
          </cell>
          <cell r="C119">
            <v>432343.82</v>
          </cell>
        </row>
        <row r="120">
          <cell r="A120">
            <v>712510000</v>
          </cell>
          <cell r="B120" t="str">
            <v>ביטוח שיניים</v>
          </cell>
          <cell r="C120">
            <v>433104</v>
          </cell>
        </row>
        <row r="121">
          <cell r="A121">
            <v>712520000</v>
          </cell>
          <cell r="B121" t="str">
            <v>ביטוח דמי מחלה</v>
          </cell>
          <cell r="C121">
            <v>86575.8</v>
          </cell>
        </row>
        <row r="122">
          <cell r="A122">
            <v>712530000</v>
          </cell>
          <cell r="B122" t="str">
            <v>ביטוח מחלות קשות</v>
          </cell>
          <cell r="C122">
            <v>176357.5</v>
          </cell>
        </row>
        <row r="123">
          <cell r="A123">
            <v>712600000</v>
          </cell>
          <cell r="B123" t="str">
            <v>גילום ריבית  קבוצה ב</v>
          </cell>
          <cell r="C123">
            <v>410623</v>
          </cell>
        </row>
        <row r="124">
          <cell r="A124">
            <v>712700000</v>
          </cell>
          <cell r="B124" t="str">
            <v>הפרשה לחופש וימי מחל</v>
          </cell>
          <cell r="C124">
            <v>347515</v>
          </cell>
        </row>
        <row r="125">
          <cell r="A125">
            <v>712800000</v>
          </cell>
          <cell r="B125" t="str">
            <v>הפרשה להבראה חברים</v>
          </cell>
          <cell r="C125">
            <v>-249613</v>
          </cell>
        </row>
        <row r="126">
          <cell r="A126">
            <v>712900000</v>
          </cell>
          <cell r="B126" t="str">
            <v>הפ. לפרישה מוקדמת 03</v>
          </cell>
          <cell r="C126">
            <v>-7378619</v>
          </cell>
        </row>
        <row r="127">
          <cell r="A127">
            <v>712910000</v>
          </cell>
          <cell r="B127" t="str">
            <v>הפרשה להסכם ק. גמלאו</v>
          </cell>
          <cell r="C127">
            <v>5061078</v>
          </cell>
        </row>
        <row r="128">
          <cell r="A128">
            <v>712920000</v>
          </cell>
          <cell r="B128" t="str">
            <v>הפרשה לפנסית נכות</v>
          </cell>
          <cell r="C128">
            <v>-195629</v>
          </cell>
        </row>
        <row r="129">
          <cell r="A129">
            <v>712940000</v>
          </cell>
          <cell r="B129" t="str">
            <v>הפר.לפרישה מוקדמת 05</v>
          </cell>
          <cell r="C129">
            <v>-2762600</v>
          </cell>
        </row>
        <row r="130">
          <cell r="A130">
            <v>713010000</v>
          </cell>
          <cell r="B130" t="str">
            <v>הבראה פנסיונרים עד ג</v>
          </cell>
          <cell r="C130">
            <v>2365741.2799999998</v>
          </cell>
        </row>
        <row r="131">
          <cell r="A131">
            <v>713020000</v>
          </cell>
          <cell r="B131" t="str">
            <v>ביטוח לאומי פנסיונרי</v>
          </cell>
          <cell r="C131">
            <v>318887.40000000002</v>
          </cell>
        </row>
        <row r="132">
          <cell r="A132">
            <v>713040000</v>
          </cell>
          <cell r="B132" t="str">
            <v>פנסיה לאלמנות חברים</v>
          </cell>
          <cell r="C132">
            <v>815922.58</v>
          </cell>
        </row>
        <row r="133">
          <cell r="A133">
            <v>714100000</v>
          </cell>
          <cell r="B133" t="str">
            <v>הפרשות לקופות תגמולי</v>
          </cell>
          <cell r="C133">
            <v>5565277.9299999997</v>
          </cell>
        </row>
        <row r="134">
          <cell r="A134">
            <v>714110000</v>
          </cell>
          <cell r="B134" t="str">
            <v>פיצויים</v>
          </cell>
          <cell r="C134">
            <v>5481926.3700000001</v>
          </cell>
        </row>
        <row r="135">
          <cell r="A135">
            <v>714130000</v>
          </cell>
          <cell r="B135" t="str">
            <v>פנסיה תקציבית שכירים</v>
          </cell>
          <cell r="C135">
            <v>164305.82999999999</v>
          </cell>
        </row>
        <row r="136">
          <cell r="A136">
            <v>714140000</v>
          </cell>
          <cell r="B136" t="str">
            <v>הפרשה להבראה שכירים</v>
          </cell>
          <cell r="C136">
            <v>576408</v>
          </cell>
        </row>
        <row r="137">
          <cell r="A137">
            <v>714200000</v>
          </cell>
          <cell r="B137" t="str">
            <v>בטוח לאומי</v>
          </cell>
          <cell r="C137">
            <v>6139259.5499999998</v>
          </cell>
        </row>
        <row r="138">
          <cell r="A138">
            <v>714300000</v>
          </cell>
          <cell r="B138" t="str">
            <v>קרן השתלמות</v>
          </cell>
          <cell r="C138">
            <v>3330603.4</v>
          </cell>
        </row>
        <row r="139">
          <cell r="A139">
            <v>714400000</v>
          </cell>
          <cell r="B139" t="str">
            <v>הבראה שכירים</v>
          </cell>
          <cell r="C139">
            <v>3272350.59</v>
          </cell>
        </row>
        <row r="140">
          <cell r="A140">
            <v>714500000</v>
          </cell>
          <cell r="B140" t="str">
            <v>החזרים מחברות ביטוח</v>
          </cell>
          <cell r="C140">
            <v>-600943.6</v>
          </cell>
        </row>
        <row r="141">
          <cell r="A141">
            <v>714700000</v>
          </cell>
          <cell r="B141" t="str">
            <v>הפרשה לחופש וימי מחל</v>
          </cell>
          <cell r="C141">
            <v>815697</v>
          </cell>
        </row>
        <row r="142">
          <cell r="A142">
            <v>714800000</v>
          </cell>
          <cell r="B142" t="str">
            <v>ביטוח שיניים שכירים</v>
          </cell>
          <cell r="C142">
            <v>784669.6</v>
          </cell>
        </row>
        <row r="143">
          <cell r="A143">
            <v>720100000</v>
          </cell>
          <cell r="B143" t="str">
            <v>סולר בצובר</v>
          </cell>
          <cell r="C143">
            <v>98592132.510000005</v>
          </cell>
        </row>
        <row r="144">
          <cell r="A144">
            <v>720110000</v>
          </cell>
          <cell r="B144" t="str">
            <v>סולר בדרכים</v>
          </cell>
          <cell r="C144">
            <v>1118312.21</v>
          </cell>
        </row>
        <row r="145">
          <cell r="A145">
            <v>720120000</v>
          </cell>
          <cell r="B145" t="str">
            <v>בנזין</v>
          </cell>
          <cell r="C145">
            <v>638255.46</v>
          </cell>
        </row>
        <row r="146">
          <cell r="A146">
            <v>720200000</v>
          </cell>
          <cell r="B146" t="str">
            <v>שמנים</v>
          </cell>
          <cell r="C146">
            <v>1419055.85</v>
          </cell>
        </row>
        <row r="147">
          <cell r="A147">
            <v>720300000</v>
          </cell>
          <cell r="B147" t="str">
            <v>מים מטופלים</v>
          </cell>
          <cell r="C147">
            <v>483800</v>
          </cell>
        </row>
        <row r="148">
          <cell r="A148">
            <v>720400000</v>
          </cell>
          <cell r="B148" t="str">
            <v>הכנסות דלק יונייטד ט</v>
          </cell>
          <cell r="C148">
            <v>-4099968.19</v>
          </cell>
        </row>
        <row r="149">
          <cell r="A149">
            <v>720500000</v>
          </cell>
          <cell r="B149" t="str">
            <v>הכנסות דלק - ד.ר.ת(א</v>
          </cell>
          <cell r="C149">
            <v>-1932823.3</v>
          </cell>
        </row>
        <row r="150">
          <cell r="A150">
            <v>720600000</v>
          </cell>
          <cell r="B150" t="str">
            <v>החזר בלו על סולר</v>
          </cell>
          <cell r="C150">
            <v>-15668581</v>
          </cell>
        </row>
        <row r="151">
          <cell r="A151">
            <v>720700000</v>
          </cell>
          <cell r="B151" t="str">
            <v>הכנסות דלק נהור א.ד.</v>
          </cell>
          <cell r="C151">
            <v>-19831.59</v>
          </cell>
        </row>
        <row r="152">
          <cell r="A152">
            <v>722101000</v>
          </cell>
          <cell r="B152" t="str">
            <v>חלקי חילוף חו"ל-מאן</v>
          </cell>
          <cell r="C152">
            <v>4746293.53</v>
          </cell>
        </row>
        <row r="153">
          <cell r="A153">
            <v>722102000</v>
          </cell>
          <cell r="B153" t="str">
            <v>חלקי חילוף חו"ל -אחר</v>
          </cell>
          <cell r="C153">
            <v>3778368.02</v>
          </cell>
        </row>
        <row r="154">
          <cell r="A154">
            <v>722103000</v>
          </cell>
          <cell r="B154" t="str">
            <v>החזרי תביעות חו"ל</v>
          </cell>
          <cell r="C154">
            <v>-2405416.0299999998</v>
          </cell>
        </row>
        <row r="155">
          <cell r="A155">
            <v>722104000</v>
          </cell>
          <cell r="B155" t="str">
            <v>חלקי חילוף בארץ</v>
          </cell>
          <cell r="C155">
            <v>6186932.9100000001</v>
          </cell>
        </row>
        <row r="156">
          <cell r="A156">
            <v>722105000</v>
          </cell>
          <cell r="B156" t="str">
            <v>שמשות לחלונות</v>
          </cell>
          <cell r="C156">
            <v>165204.93</v>
          </cell>
        </row>
        <row r="157">
          <cell r="A157">
            <v>722107000</v>
          </cell>
          <cell r="B157" t="str">
            <v>מצברים וחומצה</v>
          </cell>
          <cell r="C157">
            <v>362937.65</v>
          </cell>
        </row>
        <row r="158">
          <cell r="A158">
            <v>722110000</v>
          </cell>
          <cell r="B158" t="str">
            <v>שינוי במלאי חלקי חיל</v>
          </cell>
          <cell r="C158">
            <v>311254</v>
          </cell>
        </row>
        <row r="159">
          <cell r="A159">
            <v>722202000</v>
          </cell>
          <cell r="B159" t="str">
            <v>צמיגים חדשים - ארץ</v>
          </cell>
          <cell r="C159">
            <v>2400712.83</v>
          </cell>
        </row>
        <row r="160">
          <cell r="A160">
            <v>722204000</v>
          </cell>
          <cell r="B160" t="str">
            <v>חידוש צמיגים</v>
          </cell>
          <cell r="C160">
            <v>232721.31</v>
          </cell>
        </row>
        <row r="161">
          <cell r="A161">
            <v>722301000</v>
          </cell>
          <cell r="B161" t="str">
            <v>עבודות ותיקוני ח.-חש</v>
          </cell>
          <cell r="C161">
            <v>991757.16</v>
          </cell>
        </row>
        <row r="162">
          <cell r="A162">
            <v>722302000</v>
          </cell>
          <cell r="B162" t="str">
            <v>תיקוני חוץ לתאונות</v>
          </cell>
          <cell r="C162">
            <v>533698.32999999996</v>
          </cell>
        </row>
        <row r="163">
          <cell r="A163">
            <v>722302200</v>
          </cell>
          <cell r="B163" t="str">
            <v>השתתפות עצמית נהגים</v>
          </cell>
          <cell r="C163">
            <v>-68874.570000000007</v>
          </cell>
        </row>
        <row r="164">
          <cell r="A164">
            <v>722303000</v>
          </cell>
          <cell r="B164" t="str">
            <v>שיפוץ חוץ למרכבים</v>
          </cell>
          <cell r="C164">
            <v>56077.8</v>
          </cell>
        </row>
        <row r="165">
          <cell r="A165">
            <v>722401000</v>
          </cell>
          <cell r="B165" t="str">
            <v>הכנסות ש. מוסך-חלפים</v>
          </cell>
          <cell r="C165">
            <v>-1465206.64</v>
          </cell>
        </row>
        <row r="166">
          <cell r="A166">
            <v>722402000</v>
          </cell>
          <cell r="B166" t="str">
            <v>הכנסות ש. מוסך-עבודה</v>
          </cell>
          <cell r="C166">
            <v>-646172.82999999996</v>
          </cell>
        </row>
        <row r="167">
          <cell r="A167">
            <v>724101000</v>
          </cell>
          <cell r="B167" t="str">
            <v>בגדי עבודה</v>
          </cell>
          <cell r="C167">
            <v>78870.48</v>
          </cell>
        </row>
        <row r="168">
          <cell r="A168">
            <v>724102000</v>
          </cell>
          <cell r="B168" t="str">
            <v>ביגוד ייצוגי נהגים</v>
          </cell>
          <cell r="C168">
            <v>209727.45</v>
          </cell>
        </row>
        <row r="169">
          <cell r="A169">
            <v>724201000</v>
          </cell>
          <cell r="B169" t="str">
            <v>נקיון ע" קבלני משנה</v>
          </cell>
          <cell r="C169">
            <v>8024118.2199999997</v>
          </cell>
        </row>
        <row r="170">
          <cell r="A170">
            <v>724202000</v>
          </cell>
          <cell r="B170" t="str">
            <v>חמרי ניקוי</v>
          </cell>
          <cell r="C170">
            <v>229241.60000000001</v>
          </cell>
        </row>
        <row r="171">
          <cell r="A171">
            <v>724203000</v>
          </cell>
          <cell r="B171" t="str">
            <v>כלי עבודה</v>
          </cell>
          <cell r="C171">
            <v>241275.65</v>
          </cell>
        </row>
        <row r="172">
          <cell r="A172">
            <v>724205100</v>
          </cell>
          <cell r="B172" t="str">
            <v>חומרי בינוי וחשמל תו</v>
          </cell>
          <cell r="C172">
            <v>60609.51</v>
          </cell>
        </row>
        <row r="173">
          <cell r="A173">
            <v>724206000</v>
          </cell>
          <cell r="B173" t="str">
            <v>אחזקת ציוד</v>
          </cell>
          <cell r="C173">
            <v>89142.45</v>
          </cell>
        </row>
        <row r="174">
          <cell r="A174">
            <v>724301000</v>
          </cell>
          <cell r="B174" t="str">
            <v>כיבודים אגף תו"פ</v>
          </cell>
          <cell r="C174">
            <v>1914221.19</v>
          </cell>
        </row>
        <row r="175">
          <cell r="A175">
            <v>724302000</v>
          </cell>
          <cell r="B175" t="str">
            <v>הכנסות ממכירת תלושים</v>
          </cell>
          <cell r="C175">
            <v>-1133301.8500000001</v>
          </cell>
        </row>
        <row r="176">
          <cell r="A176">
            <v>726101000</v>
          </cell>
          <cell r="B176" t="str">
            <v>ביטוח אוטובוסים חובה</v>
          </cell>
          <cell r="C176">
            <v>12619960</v>
          </cell>
        </row>
        <row r="177">
          <cell r="A177">
            <v>726201000</v>
          </cell>
          <cell r="B177" t="str">
            <v>תשלומים בגין נזקים ו</v>
          </cell>
          <cell r="C177">
            <v>3088652.33</v>
          </cell>
        </row>
        <row r="178">
          <cell r="A178">
            <v>726203000</v>
          </cell>
          <cell r="B178" t="str">
            <v>תקבולים מחברות ביטוח</v>
          </cell>
          <cell r="C178">
            <v>-366857.03</v>
          </cell>
        </row>
        <row r="179">
          <cell r="A179">
            <v>732101000</v>
          </cell>
          <cell r="B179" t="str">
            <v>שכירות תמח"ת</v>
          </cell>
          <cell r="C179">
            <v>12029798.1</v>
          </cell>
        </row>
        <row r="180">
          <cell r="A180">
            <v>732102000</v>
          </cell>
          <cell r="B180" t="str">
            <v>אחזקת תחנות ומוסכים</v>
          </cell>
          <cell r="C180">
            <v>531596.97</v>
          </cell>
        </row>
        <row r="181">
          <cell r="A181">
            <v>732103000</v>
          </cell>
          <cell r="B181" t="str">
            <v>ארנונה,מים ומיסי תנו</v>
          </cell>
          <cell r="C181">
            <v>7761623.2300000004</v>
          </cell>
        </row>
        <row r="182">
          <cell r="A182">
            <v>732105000</v>
          </cell>
          <cell r="B182" t="str">
            <v>שרות מכשירי קשר</v>
          </cell>
          <cell r="C182">
            <v>408470.9</v>
          </cell>
        </row>
        <row r="183">
          <cell r="A183">
            <v>732105100</v>
          </cell>
          <cell r="B183" t="str">
            <v>תקשורת -חמרים מתכל!!</v>
          </cell>
          <cell r="C183">
            <v>4554.1099999999997</v>
          </cell>
        </row>
        <row r="184">
          <cell r="A184">
            <v>732106000</v>
          </cell>
          <cell r="B184" t="str">
            <v>שכירות ואחזקת מסופי</v>
          </cell>
          <cell r="C184">
            <v>1248669.73</v>
          </cell>
        </row>
        <row r="185">
          <cell r="A185">
            <v>732109000</v>
          </cell>
          <cell r="B185" t="str">
            <v>איכות הסביבה</v>
          </cell>
          <cell r="C185">
            <v>117393.2</v>
          </cell>
        </row>
        <row r="186">
          <cell r="A186">
            <v>732201000</v>
          </cell>
          <cell r="B186" t="str">
            <v>הסעות עובדים</v>
          </cell>
          <cell r="C186">
            <v>6048531.6699999999</v>
          </cell>
        </row>
        <row r="187">
          <cell r="A187">
            <v>732202000</v>
          </cell>
          <cell r="B187" t="str">
            <v>השכרת רכב מאויס</v>
          </cell>
          <cell r="C187">
            <v>1099339.94</v>
          </cell>
        </row>
        <row r="188">
          <cell r="A188">
            <v>732203000</v>
          </cell>
          <cell r="B188" t="str">
            <v>הוצאות חניה</v>
          </cell>
          <cell r="C188">
            <v>58374</v>
          </cell>
        </row>
        <row r="189">
          <cell r="A189">
            <v>732301000</v>
          </cell>
          <cell r="B189" t="str">
            <v>מאמץ קייץ(השת. מקצו)</v>
          </cell>
          <cell r="C189">
            <v>729066.22</v>
          </cell>
        </row>
        <row r="190">
          <cell r="A190">
            <v>732302000</v>
          </cell>
          <cell r="B190" t="str">
            <v>ספרות  מקצועית</v>
          </cell>
          <cell r="C190">
            <v>41465.449999999997</v>
          </cell>
        </row>
        <row r="191">
          <cell r="A191">
            <v>732303000</v>
          </cell>
          <cell r="B191" t="str">
            <v>הדרכה</v>
          </cell>
          <cell r="C191">
            <v>669249.19999999995</v>
          </cell>
        </row>
        <row r="192">
          <cell r="A192">
            <v>732304000</v>
          </cell>
          <cell r="B192" t="str">
            <v>הכנסות והדרכה-אוטובו</v>
          </cell>
          <cell r="C192">
            <v>-122175.52</v>
          </cell>
        </row>
        <row r="193">
          <cell r="A193">
            <v>732304100</v>
          </cell>
          <cell r="B193" t="str">
            <v>הכנסות הדרכה-רכב פרט</v>
          </cell>
          <cell r="C193">
            <v>-2595.12</v>
          </cell>
        </row>
        <row r="194">
          <cell r="A194">
            <v>732401000</v>
          </cell>
          <cell r="B194" t="str">
            <v>עובדי חברות כ"א-סוקר</v>
          </cell>
          <cell r="C194">
            <v>507536.18</v>
          </cell>
        </row>
        <row r="195">
          <cell r="A195">
            <v>732402000</v>
          </cell>
          <cell r="B195" t="str">
            <v>אחזקת חדרי מנוחה</v>
          </cell>
          <cell r="C195">
            <v>1597594.72</v>
          </cell>
        </row>
        <row r="196">
          <cell r="A196">
            <v>732403000</v>
          </cell>
          <cell r="B196" t="str">
            <v>עובדי חברות כ"א-משק</v>
          </cell>
          <cell r="C196">
            <v>53604.32</v>
          </cell>
        </row>
        <row r="197">
          <cell r="A197">
            <v>732405000</v>
          </cell>
          <cell r="B197" t="str">
            <v>אבטחת תחבורה ציבורית</v>
          </cell>
          <cell r="C197">
            <v>8047354.21</v>
          </cell>
        </row>
        <row r="198">
          <cell r="A198">
            <v>732501000</v>
          </cell>
          <cell r="B198" t="str">
            <v>רשיונות לאוטובוסים</v>
          </cell>
          <cell r="C198">
            <v>871420.49</v>
          </cell>
        </row>
        <row r="199">
          <cell r="A199">
            <v>732503000</v>
          </cell>
          <cell r="B199" t="str">
            <v>רשיונות לנהגים</v>
          </cell>
          <cell r="C199">
            <v>131049</v>
          </cell>
        </row>
        <row r="200">
          <cell r="A200">
            <v>732601000</v>
          </cell>
          <cell r="B200" t="str">
            <v>הדפסת כרטיסי נסיעה</v>
          </cell>
          <cell r="C200">
            <v>1051038.8899999999</v>
          </cell>
        </row>
        <row r="201">
          <cell r="A201">
            <v>732603000</v>
          </cell>
          <cell r="B201" t="str">
            <v>קנסות מח.ביטוח</v>
          </cell>
          <cell r="C201">
            <v>52564.61</v>
          </cell>
        </row>
        <row r="202">
          <cell r="A202">
            <v>732702000</v>
          </cell>
          <cell r="B202" t="str">
            <v>פחת מכוניות</v>
          </cell>
          <cell r="C202">
            <v>25910.11</v>
          </cell>
        </row>
        <row r="203">
          <cell r="A203">
            <v>732709000</v>
          </cell>
          <cell r="B203" t="str">
            <v>פחת אוטובוסים</v>
          </cell>
          <cell r="C203">
            <v>63635027.710000001</v>
          </cell>
        </row>
        <row r="204">
          <cell r="A204">
            <v>742102000</v>
          </cell>
          <cell r="B204" t="str">
            <v>חשמל</v>
          </cell>
          <cell r="C204">
            <v>1341090.4099999999</v>
          </cell>
        </row>
        <row r="205">
          <cell r="A205">
            <v>742103000</v>
          </cell>
          <cell r="B205" t="str">
            <v>טלפון</v>
          </cell>
          <cell r="C205">
            <v>605804.09</v>
          </cell>
        </row>
        <row r="206">
          <cell r="A206">
            <v>742104000</v>
          </cell>
          <cell r="B206" t="str">
            <v>שכירות משרדים</v>
          </cell>
          <cell r="C206">
            <v>395013.1</v>
          </cell>
        </row>
        <row r="207">
          <cell r="A207">
            <v>742105000</v>
          </cell>
          <cell r="B207" t="str">
            <v>שכירות משרדים חב' בנ</v>
          </cell>
          <cell r="C207">
            <v>49125</v>
          </cell>
        </row>
        <row r="208">
          <cell r="A208">
            <v>742106000</v>
          </cell>
          <cell r="B208" t="str">
            <v>שמירה ובטחון</v>
          </cell>
          <cell r="C208">
            <v>3941038.78</v>
          </cell>
        </row>
        <row r="209">
          <cell r="A209">
            <v>742107000</v>
          </cell>
          <cell r="B209" t="str">
            <v>כ"א מ.אנוש-כלליים+נק</v>
          </cell>
          <cell r="C209">
            <v>328802.81</v>
          </cell>
        </row>
        <row r="210">
          <cell r="A210">
            <v>742108000</v>
          </cell>
          <cell r="B210" t="str">
            <v>רשיונות שונים</v>
          </cell>
          <cell r="C210">
            <v>98908.34</v>
          </cell>
        </row>
        <row r="211">
          <cell r="A211">
            <v>742109000</v>
          </cell>
          <cell r="B211" t="str">
            <v>העברת כספים ומיגון ק</v>
          </cell>
          <cell r="C211">
            <v>354244.24</v>
          </cell>
        </row>
        <row r="212">
          <cell r="A212">
            <v>742111000</v>
          </cell>
          <cell r="B212" t="str">
            <v>הוצ' פלאפון</v>
          </cell>
          <cell r="C212">
            <v>525861.43000000005</v>
          </cell>
        </row>
        <row r="213">
          <cell r="A213">
            <v>742112000</v>
          </cell>
          <cell r="B213" t="str">
            <v>חניה הדר דפנה</v>
          </cell>
          <cell r="C213">
            <v>176099.43</v>
          </cell>
        </row>
        <row r="214">
          <cell r="A214">
            <v>742121000</v>
          </cell>
          <cell r="B214" t="str">
            <v>ביטוח כללי</v>
          </cell>
          <cell r="C214">
            <v>1105589.3700000001</v>
          </cell>
        </row>
        <row r="215">
          <cell r="A215">
            <v>742201000</v>
          </cell>
          <cell r="B215" t="str">
            <v>שכר רואי חשבון</v>
          </cell>
          <cell r="C215">
            <v>331062</v>
          </cell>
        </row>
        <row r="216">
          <cell r="A216">
            <v>742203000</v>
          </cell>
          <cell r="B216" t="str">
            <v>משפטיות</v>
          </cell>
          <cell r="C216">
            <v>1187233.81</v>
          </cell>
        </row>
        <row r="217">
          <cell r="A217">
            <v>742204000</v>
          </cell>
          <cell r="B217" t="str">
            <v>יועצים</v>
          </cell>
          <cell r="C217">
            <v>2763851.36</v>
          </cell>
        </row>
        <row r="218">
          <cell r="A218">
            <v>742205000</v>
          </cell>
          <cell r="B218" t="str">
            <v>תמחיר</v>
          </cell>
          <cell r="C218">
            <v>49863</v>
          </cell>
        </row>
        <row r="219">
          <cell r="A219">
            <v>742206000</v>
          </cell>
          <cell r="B219" t="str">
            <v>כח אדם מבקרים-תנועה</v>
          </cell>
          <cell r="C219">
            <v>539259.12</v>
          </cell>
        </row>
        <row r="220">
          <cell r="A220">
            <v>742207000</v>
          </cell>
          <cell r="B220" t="str">
            <v>שכר דח"צ</v>
          </cell>
          <cell r="C220">
            <v>237201</v>
          </cell>
        </row>
        <row r="221">
          <cell r="A221">
            <v>742301000</v>
          </cell>
          <cell r="B221" t="str">
            <v>שיווק</v>
          </cell>
          <cell r="C221">
            <v>486083.73</v>
          </cell>
        </row>
        <row r="222">
          <cell r="A222">
            <v>742302000</v>
          </cell>
          <cell r="B222" t="str">
            <v>פרסום לוחות ופנקסים</v>
          </cell>
          <cell r="C222">
            <v>57099.57</v>
          </cell>
        </row>
        <row r="223">
          <cell r="A223">
            <v>742303000</v>
          </cell>
          <cell r="B223" t="str">
            <v>פרסום מודעות עתון</v>
          </cell>
          <cell r="C223">
            <v>152211.49</v>
          </cell>
        </row>
        <row r="224">
          <cell r="A224">
            <v>742304000</v>
          </cell>
          <cell r="B224" t="str">
            <v>פרסום-דפוס-עבודות חו</v>
          </cell>
          <cell r="C224">
            <v>100840.12</v>
          </cell>
        </row>
        <row r="225">
          <cell r="A225">
            <v>742304100</v>
          </cell>
          <cell r="B225" t="str">
            <v>פרסום-דפוס-חמרים ואח</v>
          </cell>
          <cell r="C225">
            <v>60056.3</v>
          </cell>
        </row>
        <row r="226">
          <cell r="A226">
            <v>742306000</v>
          </cell>
          <cell r="B226" t="str">
            <v>כ"א-מוקדניות מודיעין</v>
          </cell>
          <cell r="C226">
            <v>485882.64</v>
          </cell>
        </row>
        <row r="227">
          <cell r="A227">
            <v>742401000</v>
          </cell>
          <cell r="B227" t="str">
            <v>מסיבות</v>
          </cell>
          <cell r="C227">
            <v>2711.29</v>
          </cell>
        </row>
        <row r="228">
          <cell r="A228">
            <v>742402000</v>
          </cell>
          <cell r="B228" t="str">
            <v>ארועים</v>
          </cell>
          <cell r="C228">
            <v>28545.1</v>
          </cell>
        </row>
        <row r="229">
          <cell r="A229">
            <v>742403000</v>
          </cell>
          <cell r="B229" t="str">
            <v>הוצאות ועדים</v>
          </cell>
          <cell r="C229">
            <v>300</v>
          </cell>
        </row>
        <row r="230">
          <cell r="A230">
            <v>742404000</v>
          </cell>
          <cell r="B230" t="str">
            <v>תרבות</v>
          </cell>
          <cell r="C230">
            <v>11088</v>
          </cell>
        </row>
        <row r="231">
          <cell r="A231">
            <v>742405000</v>
          </cell>
          <cell r="B231" t="str">
            <v>ספורט</v>
          </cell>
          <cell r="C231">
            <v>152199.07999999999</v>
          </cell>
        </row>
        <row r="232">
          <cell r="A232">
            <v>742406000</v>
          </cell>
          <cell r="B232" t="str">
            <v>בריאות</v>
          </cell>
          <cell r="C232">
            <v>279994.44</v>
          </cell>
        </row>
        <row r="233">
          <cell r="A233">
            <v>742407000</v>
          </cell>
          <cell r="B233" t="str">
            <v>קיטנה</v>
          </cell>
          <cell r="C233">
            <v>331392.03999999998</v>
          </cell>
        </row>
        <row r="234">
          <cell r="A234">
            <v>742423000</v>
          </cell>
          <cell r="B234" t="str">
            <v>הלבשה-ביגוד קיץ (שוו</v>
          </cell>
          <cell r="C234">
            <v>1203735.5</v>
          </cell>
        </row>
        <row r="235">
          <cell r="A235">
            <v>742425000</v>
          </cell>
          <cell r="B235" t="str">
            <v>מתנות שכירים</v>
          </cell>
          <cell r="C235">
            <v>20349</v>
          </cell>
        </row>
        <row r="236">
          <cell r="A236">
            <v>742426000</v>
          </cell>
          <cell r="B236" t="str">
            <v>מתנות לחברים</v>
          </cell>
          <cell r="C236">
            <v>39723.75</v>
          </cell>
        </row>
        <row r="237">
          <cell r="A237">
            <v>742427000</v>
          </cell>
          <cell r="B237" t="str">
            <v>מתנות</v>
          </cell>
          <cell r="C237">
            <v>239841.9</v>
          </cell>
        </row>
        <row r="238">
          <cell r="A238">
            <v>742428000</v>
          </cell>
          <cell r="B238" t="str">
            <v>יין לחג-הוצאה</v>
          </cell>
          <cell r="C238">
            <v>2968831</v>
          </cell>
        </row>
        <row r="239">
          <cell r="A239">
            <v>742503000</v>
          </cell>
          <cell r="B239" t="str">
            <v>נסיעות לחו"ל-אשל</v>
          </cell>
          <cell r="C239">
            <v>380888.72</v>
          </cell>
        </row>
        <row r="240">
          <cell r="A240">
            <v>742510000</v>
          </cell>
          <cell r="B240" t="str">
            <v>נסיעות וחניה</v>
          </cell>
          <cell r="C240">
            <v>42874.11</v>
          </cell>
        </row>
        <row r="241">
          <cell r="A241">
            <v>742520000</v>
          </cell>
          <cell r="B241" t="str">
            <v>נסיעות חופשיות עובדי</v>
          </cell>
          <cell r="C241">
            <v>455382.23</v>
          </cell>
        </row>
        <row r="242">
          <cell r="A242">
            <v>742531000</v>
          </cell>
          <cell r="B242" t="str">
            <v>הוצאות רכב פרטי</v>
          </cell>
          <cell r="C242">
            <v>233297.86</v>
          </cell>
        </row>
        <row r="243">
          <cell r="A243">
            <v>742532000</v>
          </cell>
          <cell r="B243" t="str">
            <v>הוצ' שכירות רכב פרטי</v>
          </cell>
          <cell r="C243">
            <v>1163965.6499999999</v>
          </cell>
        </row>
        <row r="244">
          <cell r="A244">
            <v>742601000</v>
          </cell>
          <cell r="B244" t="str">
            <v>צרכי משרד</v>
          </cell>
          <cell r="C244">
            <v>73055.149999999994</v>
          </cell>
        </row>
        <row r="245">
          <cell r="A245">
            <v>742602000</v>
          </cell>
          <cell r="B245" t="str">
            <v>דאר</v>
          </cell>
          <cell r="C245">
            <v>162099.15</v>
          </cell>
        </row>
        <row r="246">
          <cell r="A246">
            <v>742603000</v>
          </cell>
          <cell r="B246" t="str">
            <v>שרותי מחשב-אחזקת תכנ</v>
          </cell>
          <cell r="C246">
            <v>729882.14</v>
          </cell>
        </row>
        <row r="247">
          <cell r="A247">
            <v>742603100</v>
          </cell>
          <cell r="B247" t="str">
            <v>שרותי מחשב - אחזקת ח</v>
          </cell>
          <cell r="C247">
            <v>240483.14</v>
          </cell>
        </row>
        <row r="248">
          <cell r="A248">
            <v>742603200</v>
          </cell>
          <cell r="B248" t="str">
            <v>מחשב - חמרים מתכלים</v>
          </cell>
          <cell r="C248">
            <v>241291.72</v>
          </cell>
        </row>
        <row r="249">
          <cell r="A249">
            <v>742604000</v>
          </cell>
          <cell r="B249" t="str">
            <v>ארכיון</v>
          </cell>
          <cell r="C249">
            <v>50075.05</v>
          </cell>
        </row>
        <row r="250">
          <cell r="A250">
            <v>742702000</v>
          </cell>
          <cell r="B250" t="str">
            <v>כיבודים</v>
          </cell>
          <cell r="C250">
            <v>478478.99</v>
          </cell>
        </row>
        <row r="251">
          <cell r="A251">
            <v>742703000</v>
          </cell>
          <cell r="B251" t="str">
            <v>אסיפות וישיבות</v>
          </cell>
          <cell r="C251">
            <v>176901.47</v>
          </cell>
        </row>
        <row r="252">
          <cell r="A252">
            <v>742801000</v>
          </cell>
          <cell r="B252" t="str">
            <v>הוצ' פחת נדל"ן</v>
          </cell>
          <cell r="C252">
            <v>1347567.82</v>
          </cell>
        </row>
        <row r="253">
          <cell r="A253">
            <v>742802000</v>
          </cell>
          <cell r="B253" t="str">
            <v>הוצ' פחת מטלטלין ושו</v>
          </cell>
          <cell r="C253">
            <v>525555.21</v>
          </cell>
        </row>
        <row r="254">
          <cell r="A254">
            <v>742803000</v>
          </cell>
          <cell r="B254" t="str">
            <v>הוצ' פחת מחשב</v>
          </cell>
          <cell r="C254">
            <v>1244670.43</v>
          </cell>
        </row>
        <row r="255">
          <cell r="A255">
            <v>742901000</v>
          </cell>
          <cell r="B255" t="str">
            <v>הוצ' חובות אבודים</v>
          </cell>
          <cell r="C255">
            <v>12920</v>
          </cell>
        </row>
        <row r="256">
          <cell r="A256">
            <v>742902000</v>
          </cell>
          <cell r="B256" t="str">
            <v>תרומות</v>
          </cell>
          <cell r="C256">
            <v>159311</v>
          </cell>
        </row>
        <row r="257">
          <cell r="A257">
            <v>742903000</v>
          </cell>
          <cell r="B257" t="str">
            <v>קנסות</v>
          </cell>
          <cell r="C257">
            <v>435991</v>
          </cell>
        </row>
        <row r="258">
          <cell r="A258">
            <v>742904000</v>
          </cell>
          <cell r="B258" t="str">
            <v>ביטולי יתרות</v>
          </cell>
          <cell r="C258">
            <v>13.65</v>
          </cell>
        </row>
        <row r="259">
          <cell r="A259">
            <v>742907000</v>
          </cell>
          <cell r="B259" t="str">
            <v>הכנסות מקנסות עובדים</v>
          </cell>
          <cell r="C259">
            <v>-146478.60999999999</v>
          </cell>
        </row>
        <row r="260">
          <cell r="A260">
            <v>752010000</v>
          </cell>
          <cell r="B260" t="str">
            <v>ריבית ועמלות בנקים</v>
          </cell>
          <cell r="C260">
            <v>1629749.27</v>
          </cell>
        </row>
        <row r="261">
          <cell r="A261">
            <v>752020000</v>
          </cell>
          <cell r="B261" t="str">
            <v xml:space="preserve"> ריבית חברות בנות</v>
          </cell>
          <cell r="C261">
            <v>-914422.31</v>
          </cell>
        </row>
        <row r="262">
          <cell r="A262">
            <v>752030000</v>
          </cell>
          <cell r="B262" t="str">
            <v>ריבית לאחרים-עם מע"מ</v>
          </cell>
          <cell r="C262">
            <v>12773.38</v>
          </cell>
        </row>
        <row r="263">
          <cell r="A263">
            <v>752040000</v>
          </cell>
          <cell r="B263" t="str">
            <v>ריבית לאחרים -ללא מע</v>
          </cell>
          <cell r="C263">
            <v>8051</v>
          </cell>
        </row>
        <row r="264">
          <cell r="A264">
            <v>752410000</v>
          </cell>
          <cell r="B264" t="str">
            <v>ריבית הלוואות ז"ק</v>
          </cell>
          <cell r="C264">
            <v>3531021.44</v>
          </cell>
        </row>
        <row r="265">
          <cell r="A265">
            <v>752500000</v>
          </cell>
          <cell r="B265" t="str">
            <v>הצמדת קרן הלו. ז"א</v>
          </cell>
          <cell r="C265">
            <v>1264860.56</v>
          </cell>
        </row>
        <row r="266">
          <cell r="A266">
            <v>752510000</v>
          </cell>
          <cell r="B266" t="str">
            <v>ריבית הלוואות ז"א</v>
          </cell>
          <cell r="C266">
            <v>4943148.0599999996</v>
          </cell>
        </row>
        <row r="267">
          <cell r="A267">
            <v>752520000</v>
          </cell>
          <cell r="B267" t="str">
            <v>ריבית הלו. שינוי מיב</v>
          </cell>
          <cell r="C267">
            <v>28564966.239999998</v>
          </cell>
        </row>
        <row r="268">
          <cell r="A268">
            <v>752710000</v>
          </cell>
          <cell r="B268" t="str">
            <v>ריבית מ.ה - ניכויים</v>
          </cell>
          <cell r="C268">
            <v>2543272</v>
          </cell>
        </row>
        <row r="269">
          <cell r="A269">
            <v>752800000</v>
          </cell>
          <cell r="B269" t="str">
            <v>ריבית מס הכנסה חברה</v>
          </cell>
          <cell r="C269">
            <v>7255585</v>
          </cell>
        </row>
        <row r="270">
          <cell r="A270">
            <v>752810000</v>
          </cell>
          <cell r="B270" t="str">
            <v>הוצ. לגורניצקי בגי מ</v>
          </cell>
          <cell r="C270">
            <v>77376</v>
          </cell>
        </row>
        <row r="271">
          <cell r="A271">
            <v>752820000</v>
          </cell>
          <cell r="B271" t="str">
            <v>ריבית בגין הסכם ק.ג</v>
          </cell>
          <cell r="C271">
            <v>4975778</v>
          </cell>
        </row>
        <row r="272">
          <cell r="A272">
            <v>752900000</v>
          </cell>
          <cell r="B272" t="str">
            <v>שערוך הלוואות ז"ק</v>
          </cell>
          <cell r="C272">
            <v>-20416.57</v>
          </cell>
        </row>
        <row r="273">
          <cell r="A273">
            <v>752910000</v>
          </cell>
          <cell r="B273" t="str">
            <v>שערוך הלוואות ז"א</v>
          </cell>
          <cell r="C273">
            <v>1947309.29</v>
          </cell>
        </row>
        <row r="274">
          <cell r="A274">
            <v>752920000</v>
          </cell>
          <cell r="B274" t="str">
            <v>שערוך בנקים במט"ח</v>
          </cell>
          <cell r="C274">
            <v>-23910.81</v>
          </cell>
        </row>
        <row r="275">
          <cell r="A275">
            <v>752930000</v>
          </cell>
          <cell r="B275" t="str">
            <v>שערוך ספקי חו"ל</v>
          </cell>
          <cell r="C275">
            <v>24026.7</v>
          </cell>
        </row>
        <row r="276">
          <cell r="A276">
            <v>754100000</v>
          </cell>
          <cell r="B276" t="str">
            <v>הכנסות ריבית מבנקים</v>
          </cell>
          <cell r="C276">
            <v>-15468.89</v>
          </cell>
        </row>
        <row r="277">
          <cell r="A277">
            <v>754200000</v>
          </cell>
          <cell r="B277" t="str">
            <v>ריבית מפקדונות לז"ק</v>
          </cell>
          <cell r="C277">
            <v>-171679.25</v>
          </cell>
        </row>
        <row r="278">
          <cell r="A278">
            <v>754210000</v>
          </cell>
          <cell r="B278" t="str">
            <v>ריבית פקדון שינוי מב</v>
          </cell>
          <cell r="C278">
            <v>-2878574.93</v>
          </cell>
        </row>
        <row r="279">
          <cell r="A279">
            <v>754300000</v>
          </cell>
          <cell r="B279" t="str">
            <v>ריבית מאחרים עם מע"מ</v>
          </cell>
          <cell r="C279">
            <v>-9199.07</v>
          </cell>
        </row>
        <row r="280">
          <cell r="A280">
            <v>754400000</v>
          </cell>
          <cell r="B280" t="str">
            <v>ריבית מאחרים ללא מע"</v>
          </cell>
          <cell r="C280">
            <v>-981</v>
          </cell>
        </row>
        <row r="281">
          <cell r="A281">
            <v>754900000</v>
          </cell>
          <cell r="B281" t="str">
            <v>הכנ.מקנס.לעוב.עם מע"</v>
          </cell>
          <cell r="C281">
            <v>-27355.54</v>
          </cell>
        </row>
        <row r="282">
          <cell r="A282">
            <v>754910000</v>
          </cell>
          <cell r="B282" t="str">
            <v xml:space="preserve"> ריבית מחברות בנות</v>
          </cell>
          <cell r="C282">
            <v>-346191</v>
          </cell>
        </row>
        <row r="283">
          <cell r="A283">
            <v>754920000</v>
          </cell>
          <cell r="B283" t="str">
            <v>שערוך ניירות ערך</v>
          </cell>
          <cell r="C283">
            <v>-12820255.02</v>
          </cell>
        </row>
        <row r="284">
          <cell r="A284">
            <v>756410000</v>
          </cell>
          <cell r="B284" t="str">
            <v>שחיקה של ספקי חו"ל</v>
          </cell>
          <cell r="C284">
            <v>-811.76</v>
          </cell>
        </row>
        <row r="285">
          <cell r="A285">
            <v>762010000</v>
          </cell>
          <cell r="B285" t="str">
            <v>תמורה ממכירת אוטובוס</v>
          </cell>
          <cell r="C285">
            <v>-250000</v>
          </cell>
        </row>
        <row r="286">
          <cell r="A286">
            <v>762030000</v>
          </cell>
          <cell r="B286" t="str">
            <v>רווח ממימוש רכוש קבו</v>
          </cell>
          <cell r="C286">
            <v>20619.669999999998</v>
          </cell>
        </row>
        <row r="287">
          <cell r="A287">
            <v>762070000</v>
          </cell>
          <cell r="B287" t="str">
            <v>רווח הון מגריעת אוטו</v>
          </cell>
          <cell r="C287">
            <v>4762069.08</v>
          </cell>
        </row>
        <row r="288">
          <cell r="A288">
            <v>762100000</v>
          </cell>
          <cell r="B288" t="str">
            <v>הפרשה לירידת ערך</v>
          </cell>
          <cell r="C288">
            <v>-2133528</v>
          </cell>
        </row>
        <row r="289">
          <cell r="A289">
            <v>762150000</v>
          </cell>
          <cell r="B289" t="str">
            <v>חלק הצטיידות במכירת</v>
          </cell>
          <cell r="C289">
            <v>517610</v>
          </cell>
        </row>
      </sheetData>
      <sheetData sheetId="24">
        <row r="4">
          <cell r="A4">
            <v>602110000</v>
          </cell>
          <cell r="B4" t="str">
            <v>פדיון כרטיסים רגילים</v>
          </cell>
          <cell r="C4">
            <v>-103684545.67</v>
          </cell>
        </row>
        <row r="5">
          <cell r="A5">
            <v>602111000</v>
          </cell>
          <cell r="B5" t="str">
            <v>הכנסות ממודלים פגומי</v>
          </cell>
          <cell r="C5">
            <v>-724.85</v>
          </cell>
        </row>
        <row r="6">
          <cell r="A6">
            <v>602121000</v>
          </cell>
          <cell r="B6" t="str">
            <v>נסיעות משרד הבטחון</v>
          </cell>
          <cell r="C6">
            <v>-23691872.210000001</v>
          </cell>
        </row>
        <row r="7">
          <cell r="A7">
            <v>602151000</v>
          </cell>
          <cell r="B7" t="str">
            <v>משרד הבטחון-שוברי צה</v>
          </cell>
          <cell r="C7">
            <v>-411597.02</v>
          </cell>
        </row>
        <row r="8">
          <cell r="A8">
            <v>602210000</v>
          </cell>
          <cell r="B8" t="str">
            <v>מפדיון כרטיסיות</v>
          </cell>
          <cell r="C8">
            <v>-318952627.11000001</v>
          </cell>
        </row>
        <row r="9">
          <cell r="A9">
            <v>602230000</v>
          </cell>
          <cell r="B9" t="str">
            <v>נסיעות ממשטרה</v>
          </cell>
          <cell r="C9">
            <v>18983.12</v>
          </cell>
        </row>
        <row r="10">
          <cell r="A10">
            <v>602240000</v>
          </cell>
          <cell r="B10" t="str">
            <v>הכנסות מכרטיס דן + ק</v>
          </cell>
          <cell r="C10">
            <v>-6586.62</v>
          </cell>
        </row>
        <row r="11">
          <cell r="A11">
            <v>602250000</v>
          </cell>
          <cell r="B11" t="str">
            <v>הכנסות מכרטיסי סטודנ</v>
          </cell>
          <cell r="C11">
            <v>-1467816.04</v>
          </cell>
        </row>
        <row r="12">
          <cell r="A12">
            <v>602259999</v>
          </cell>
          <cell r="B12" t="str">
            <v>מכירות ביניים סטודנט</v>
          </cell>
          <cell r="C12">
            <v>-0.25</v>
          </cell>
        </row>
        <row r="13">
          <cell r="A13">
            <v>602260000</v>
          </cell>
          <cell r="B13" t="str">
            <v>הכנסות קו 100 תיירות</v>
          </cell>
          <cell r="C13">
            <v>-30129.87</v>
          </cell>
        </row>
        <row r="14">
          <cell r="A14">
            <v>602300000</v>
          </cell>
          <cell r="B14" t="str">
            <v>מע"מ מפדיון כרטיסים</v>
          </cell>
          <cell r="C14">
            <v>6.6</v>
          </cell>
        </row>
        <row r="15">
          <cell r="A15">
            <v>602400000</v>
          </cell>
          <cell r="B15" t="str">
            <v>מפרעות לתיק חברים</v>
          </cell>
          <cell r="C15">
            <v>-114696.95</v>
          </cell>
        </row>
        <row r="16">
          <cell r="A16">
            <v>602500000</v>
          </cell>
          <cell r="B16" t="str">
            <v>מפרעות לתיק שכירים</v>
          </cell>
          <cell r="C16">
            <v>333936.96999999997</v>
          </cell>
        </row>
        <row r="17">
          <cell r="A17">
            <v>602610000</v>
          </cell>
          <cell r="B17" t="str">
            <v>השמדת כרטיסים</v>
          </cell>
          <cell r="C17">
            <v>117581348.04000001</v>
          </cell>
        </row>
        <row r="18">
          <cell r="A18">
            <v>602700000</v>
          </cell>
          <cell r="B18" t="str">
            <v>הוצאות בקורת - מכירה</v>
          </cell>
          <cell r="C18">
            <v>2323.52</v>
          </cell>
        </row>
        <row r="19">
          <cell r="A19">
            <v>602900000</v>
          </cell>
          <cell r="B19" t="str">
            <v>חודשי-חופשי אגד-דן</v>
          </cell>
          <cell r="C19">
            <v>-1260123.81</v>
          </cell>
        </row>
        <row r="20">
          <cell r="A20">
            <v>602910000</v>
          </cell>
          <cell r="B20" t="str">
            <v>חודשי חופשי משותף קו</v>
          </cell>
          <cell r="C20">
            <v>-919844.36</v>
          </cell>
        </row>
        <row r="21">
          <cell r="A21">
            <v>604010000</v>
          </cell>
          <cell r="B21" t="str">
            <v>מנקו "לנהגים"</v>
          </cell>
          <cell r="C21">
            <v>7335792.5999999996</v>
          </cell>
        </row>
        <row r="22">
          <cell r="A22">
            <v>604020000</v>
          </cell>
          <cell r="B22" t="str">
            <v>מנקו ל"קופאים"</v>
          </cell>
          <cell r="C22">
            <v>535742.05000000005</v>
          </cell>
        </row>
        <row r="23">
          <cell r="A23">
            <v>604040000</v>
          </cell>
          <cell r="B23" t="str">
            <v>הנחות והחזרות</v>
          </cell>
          <cell r="C23">
            <v>124626.78</v>
          </cell>
        </row>
        <row r="24">
          <cell r="A24">
            <v>606010000</v>
          </cell>
          <cell r="B24" t="str">
            <v>נסיעות דרךמח' תנועה!</v>
          </cell>
          <cell r="C24">
            <v>-7900</v>
          </cell>
        </row>
        <row r="25">
          <cell r="A25">
            <v>606020000</v>
          </cell>
          <cell r="B25" t="str">
            <v>הסעות משרד הבטחון</v>
          </cell>
          <cell r="C25">
            <v>1.69</v>
          </cell>
        </row>
        <row r="26">
          <cell r="A26">
            <v>612010000</v>
          </cell>
          <cell r="B26" t="str">
            <v>הכנסות מפרסום</v>
          </cell>
          <cell r="C26">
            <v>-3200525.78</v>
          </cell>
        </row>
        <row r="27">
          <cell r="A27">
            <v>612030000</v>
          </cell>
          <cell r="B27" t="str">
            <v>מכירת חלפים משומשים</v>
          </cell>
          <cell r="C27">
            <v>-957678.83</v>
          </cell>
        </row>
        <row r="28">
          <cell r="A28">
            <v>612040000</v>
          </cell>
          <cell r="B28" t="str">
            <v>הכנסות משרותי מוסך ל</v>
          </cell>
          <cell r="C28">
            <v>-1655592</v>
          </cell>
        </row>
        <row r="29">
          <cell r="A29">
            <v>612050000</v>
          </cell>
          <cell r="B29" t="str">
            <v>הכנסות שונות</v>
          </cell>
          <cell r="C29">
            <v>-367071.62</v>
          </cell>
        </row>
        <row r="30">
          <cell r="A30">
            <v>612060000</v>
          </cell>
          <cell r="B30" t="str">
            <v>הכנסות משכר דירה</v>
          </cell>
          <cell r="C30">
            <v>-40746.49</v>
          </cell>
        </row>
        <row r="31">
          <cell r="A31">
            <v>612100000</v>
          </cell>
          <cell r="B31" t="str">
            <v>הכנסות מהשכרת אוטובו</v>
          </cell>
          <cell r="C31">
            <v>-1255778.8600000001</v>
          </cell>
        </row>
        <row r="32">
          <cell r="A32">
            <v>622010000</v>
          </cell>
          <cell r="B32" t="str">
            <v>דמי ניהול מחברות בנו</v>
          </cell>
          <cell r="C32">
            <v>-324829.33</v>
          </cell>
        </row>
        <row r="33">
          <cell r="A33">
            <v>622020000</v>
          </cell>
          <cell r="B33" t="str">
            <v>דמי ניהול ממטרו דן</v>
          </cell>
          <cell r="C33">
            <v>15000</v>
          </cell>
        </row>
        <row r="34">
          <cell r="A34">
            <v>632010000</v>
          </cell>
          <cell r="B34" t="str">
            <v>סובסידיה בגין הנחות</v>
          </cell>
          <cell r="C34">
            <v>-91242947</v>
          </cell>
        </row>
        <row r="35">
          <cell r="A35">
            <v>632011000</v>
          </cell>
          <cell r="B35" t="str">
            <v>סובסידיה תפעולית</v>
          </cell>
          <cell r="C35">
            <v>-164492430</v>
          </cell>
        </row>
        <row r="36">
          <cell r="A36">
            <v>632014000</v>
          </cell>
          <cell r="B36" t="str">
            <v>סובסדיה בגין קרן הון</v>
          </cell>
          <cell r="C36">
            <v>-83933538</v>
          </cell>
        </row>
        <row r="37">
          <cell r="A37">
            <v>632015000</v>
          </cell>
          <cell r="B37" t="str">
            <v>סובסדיה בגין פרישת ח</v>
          </cell>
          <cell r="C37">
            <v>-1664478</v>
          </cell>
        </row>
        <row r="38">
          <cell r="A38">
            <v>632016000</v>
          </cell>
          <cell r="B38" t="str">
            <v>סובסדיה בגין פרישת ש</v>
          </cell>
          <cell r="C38">
            <v>-2656877</v>
          </cell>
        </row>
        <row r="39">
          <cell r="A39">
            <v>632030000</v>
          </cell>
          <cell r="B39" t="str">
            <v>סובסידיה קרן הצטיידו</v>
          </cell>
          <cell r="C39">
            <v>-63305508</v>
          </cell>
        </row>
        <row r="40">
          <cell r="A40">
            <v>702010000</v>
          </cell>
          <cell r="B40" t="str">
            <v>משכורת חודשית</v>
          </cell>
          <cell r="C40">
            <v>31367909.52</v>
          </cell>
        </row>
        <row r="41">
          <cell r="A41">
            <v>702011000</v>
          </cell>
          <cell r="B41" t="str">
            <v>השלמת תמורה להון</v>
          </cell>
          <cell r="C41">
            <v>3569457.93</v>
          </cell>
        </row>
        <row r="42">
          <cell r="A42">
            <v>702012000</v>
          </cell>
          <cell r="B42" t="str">
            <v>גילום  תמורה להון</v>
          </cell>
          <cell r="C42">
            <v>3046031.57</v>
          </cell>
        </row>
        <row r="43">
          <cell r="A43">
            <v>702020000</v>
          </cell>
          <cell r="B43" t="str">
            <v>שעות נוספות</v>
          </cell>
          <cell r="C43">
            <v>15041578.92</v>
          </cell>
        </row>
        <row r="44">
          <cell r="A44">
            <v>702030000</v>
          </cell>
          <cell r="B44" t="str">
            <v>פרמיה לנהגים</v>
          </cell>
          <cell r="C44">
            <v>6310709.4299999997</v>
          </cell>
        </row>
        <row r="45">
          <cell r="A45">
            <v>702040000</v>
          </cell>
          <cell r="B45" t="str">
            <v>משכורת י"ג</v>
          </cell>
          <cell r="C45">
            <v>2871840.83</v>
          </cell>
        </row>
        <row r="46">
          <cell r="A46">
            <v>702060000</v>
          </cell>
          <cell r="B46" t="str">
            <v>אחזקת רכב</v>
          </cell>
          <cell r="C46">
            <v>723128.23</v>
          </cell>
        </row>
        <row r="47">
          <cell r="A47">
            <v>702080000</v>
          </cell>
          <cell r="B47" t="str">
            <v>הפרשה למשכורת 13</v>
          </cell>
          <cell r="C47">
            <v>-768881.59</v>
          </cell>
        </row>
        <row r="48">
          <cell r="A48">
            <v>702100000</v>
          </cell>
          <cell r="B48" t="str">
            <v>תשלום טלפון</v>
          </cell>
          <cell r="C48">
            <v>4053.35</v>
          </cell>
        </row>
        <row r="49">
          <cell r="A49">
            <v>702110000</v>
          </cell>
          <cell r="B49" t="str">
            <v>שווי ביטוח מחלות קשו</v>
          </cell>
          <cell r="C49">
            <v>175500</v>
          </cell>
        </row>
        <row r="50">
          <cell r="A50">
            <v>702120000</v>
          </cell>
          <cell r="B50" t="str">
            <v>שווי ביטוח בריאות</v>
          </cell>
          <cell r="C50">
            <v>86437.2</v>
          </cell>
        </row>
        <row r="51">
          <cell r="A51">
            <v>702130000</v>
          </cell>
          <cell r="B51" t="str">
            <v>הוצאות קשישון</v>
          </cell>
          <cell r="C51">
            <v>439020.35</v>
          </cell>
        </row>
        <row r="52">
          <cell r="A52">
            <v>702200000</v>
          </cell>
          <cell r="B52" t="str">
            <v>יין לחג כולל גילום מ</v>
          </cell>
          <cell r="C52">
            <v>1135170.01</v>
          </cell>
        </row>
        <row r="53">
          <cell r="A53">
            <v>702210000</v>
          </cell>
          <cell r="B53" t="str">
            <v>קיטנה - גילום מס</v>
          </cell>
          <cell r="C53">
            <v>147058.62</v>
          </cell>
        </row>
        <row r="54">
          <cell r="A54">
            <v>702230000</v>
          </cell>
          <cell r="B54" t="str">
            <v>מתנת יום הולדת - גיל</v>
          </cell>
          <cell r="C54">
            <v>52665.33</v>
          </cell>
        </row>
        <row r="55">
          <cell r="A55">
            <v>702240000</v>
          </cell>
          <cell r="B55" t="str">
            <v>שווי רכב הנהלה</v>
          </cell>
          <cell r="C55">
            <v>1449105.95</v>
          </cell>
        </row>
        <row r="56">
          <cell r="A56">
            <v>702250000</v>
          </cell>
          <cell r="B56" t="str">
            <v>גילום טלפון</v>
          </cell>
          <cell r="C56">
            <v>38391.32</v>
          </cell>
        </row>
        <row r="57">
          <cell r="A57">
            <v>702260000</v>
          </cell>
          <cell r="B57" t="str">
            <v>שווי וגילום ריבית ע.</v>
          </cell>
          <cell r="C57">
            <v>-125.32</v>
          </cell>
        </row>
        <row r="58">
          <cell r="A58">
            <v>702280000</v>
          </cell>
          <cell r="B58" t="str">
            <v>שווי לימודים גבוהים</v>
          </cell>
          <cell r="C58">
            <v>202014.72</v>
          </cell>
        </row>
        <row r="59">
          <cell r="A59">
            <v>702290000</v>
          </cell>
          <cell r="B59" t="str">
            <v>שווי מנקו קופאים</v>
          </cell>
          <cell r="C59">
            <v>160943.93</v>
          </cell>
        </row>
        <row r="60">
          <cell r="A60">
            <v>702300000</v>
          </cell>
          <cell r="B60" t="str">
            <v>זקיפות שווי חברים</v>
          </cell>
          <cell r="C60">
            <v>-4816212.1100000003</v>
          </cell>
        </row>
        <row r="61">
          <cell r="A61">
            <v>702310000</v>
          </cell>
          <cell r="B61" t="str">
            <v>שווי כרטיס נסיעה חופ</v>
          </cell>
          <cell r="C61">
            <v>670144.73</v>
          </cell>
        </row>
        <row r="62">
          <cell r="A62">
            <v>702330000</v>
          </cell>
          <cell r="B62" t="str">
            <v>שווי ביגוד</v>
          </cell>
          <cell r="C62">
            <v>542020</v>
          </cell>
        </row>
        <row r="63">
          <cell r="A63">
            <v>702340000</v>
          </cell>
          <cell r="B63" t="str">
            <v>שווי מנקו לגילום</v>
          </cell>
          <cell r="C63">
            <v>505623.7</v>
          </cell>
        </row>
        <row r="64">
          <cell r="A64">
            <v>702350000</v>
          </cell>
          <cell r="B64" t="str">
            <v>שווי מאמץ קיץ חברים</v>
          </cell>
          <cell r="C64">
            <v>324320</v>
          </cell>
        </row>
        <row r="65">
          <cell r="A65">
            <v>702360000</v>
          </cell>
          <cell r="B65" t="str">
            <v>שווי טלפון נייד</v>
          </cell>
          <cell r="C65">
            <v>57750</v>
          </cell>
        </row>
        <row r="66">
          <cell r="A66">
            <v>702400000</v>
          </cell>
          <cell r="B66" t="str">
            <v>מס בגין פיצויים מחבר</v>
          </cell>
          <cell r="C66">
            <v>132116</v>
          </cell>
        </row>
        <row r="67">
          <cell r="A67">
            <v>703010000</v>
          </cell>
          <cell r="B67" t="str">
            <v>השאלת עובדים לחברה ה</v>
          </cell>
          <cell r="C67">
            <v>-861231</v>
          </cell>
        </row>
        <row r="68">
          <cell r="A68">
            <v>703030000</v>
          </cell>
          <cell r="B68" t="str">
            <v>תגמולי מילואים-חברים</v>
          </cell>
          <cell r="C68">
            <v>-265193</v>
          </cell>
        </row>
        <row r="69">
          <cell r="A69">
            <v>703040000</v>
          </cell>
          <cell r="B69" t="str">
            <v>השאלת עובדים לנהור א</v>
          </cell>
          <cell r="C69">
            <v>-259772.62</v>
          </cell>
        </row>
        <row r="70">
          <cell r="A70">
            <v>703100000</v>
          </cell>
          <cell r="B70" t="str">
            <v>פנסיית נכות ע"ח דן</v>
          </cell>
          <cell r="C70">
            <v>3571249.25</v>
          </cell>
        </row>
        <row r="71">
          <cell r="A71">
            <v>703110000</v>
          </cell>
          <cell r="B71" t="str">
            <v>יין לחג פנסיונרים ע"</v>
          </cell>
          <cell r="C71">
            <v>1818842.17</v>
          </cell>
        </row>
        <row r="72">
          <cell r="A72">
            <v>703120000</v>
          </cell>
          <cell r="B72" t="str">
            <v>עתון פנסיונרים ע"ח "</v>
          </cell>
          <cell r="C72">
            <v>2789278.9</v>
          </cell>
        </row>
        <row r="73">
          <cell r="A73">
            <v>703150000</v>
          </cell>
          <cell r="B73" t="str">
            <v>קדם פרישה 2004-2003</v>
          </cell>
          <cell r="C73">
            <v>3798167.91</v>
          </cell>
        </row>
        <row r="74">
          <cell r="A74">
            <v>703160000</v>
          </cell>
          <cell r="B74" t="str">
            <v>שווי וגילום הפרשה לפ</v>
          </cell>
          <cell r="C74">
            <v>75728.84</v>
          </cell>
        </row>
        <row r="75">
          <cell r="A75">
            <v>703170000</v>
          </cell>
          <cell r="B75" t="str">
            <v>קדם פרישה 2005</v>
          </cell>
          <cell r="C75">
            <v>2179198.9300000002</v>
          </cell>
        </row>
        <row r="76">
          <cell r="A76">
            <v>703200000</v>
          </cell>
          <cell r="B76" t="str">
            <v>טלפון חברים</v>
          </cell>
          <cell r="C76">
            <v>10483.58</v>
          </cell>
        </row>
        <row r="77">
          <cell r="A77">
            <v>703300000</v>
          </cell>
          <cell r="B77" t="str">
            <v>זקיפות שווי פנסיונרי</v>
          </cell>
          <cell r="C77">
            <v>-1550335.7</v>
          </cell>
        </row>
        <row r="78">
          <cell r="A78">
            <v>704010000</v>
          </cell>
          <cell r="B78" t="str">
            <v>משכורת חודשית</v>
          </cell>
          <cell r="C78">
            <v>63684293.799999997</v>
          </cell>
        </row>
        <row r="79">
          <cell r="A79">
            <v>704020000</v>
          </cell>
          <cell r="B79" t="str">
            <v>שעות נוספות</v>
          </cell>
          <cell r="C79">
            <v>29830743.449999999</v>
          </cell>
        </row>
        <row r="80">
          <cell r="A80">
            <v>704030000</v>
          </cell>
          <cell r="B80" t="str">
            <v>פרמיה לנהגים</v>
          </cell>
          <cell r="C80">
            <v>14372189.35</v>
          </cell>
        </row>
        <row r="81">
          <cell r="A81">
            <v>704040000</v>
          </cell>
          <cell r="B81" t="str">
            <v>משכורת יג</v>
          </cell>
          <cell r="C81">
            <v>3461236</v>
          </cell>
        </row>
        <row r="82">
          <cell r="A82">
            <v>704060000</v>
          </cell>
          <cell r="B82" t="str">
            <v>אחזקת רכב</v>
          </cell>
          <cell r="C82">
            <v>166279.67999999999</v>
          </cell>
        </row>
        <row r="83">
          <cell r="A83">
            <v>704080000</v>
          </cell>
          <cell r="B83" t="str">
            <v>הפרשה למשכורת 13 שכי</v>
          </cell>
          <cell r="C83">
            <v>-889619</v>
          </cell>
        </row>
        <row r="84">
          <cell r="A84">
            <v>704090000</v>
          </cell>
          <cell r="B84" t="str">
            <v>הוצאות קשישון שכירים</v>
          </cell>
          <cell r="C84">
            <v>976785.63</v>
          </cell>
        </row>
        <row r="85">
          <cell r="A85">
            <v>704100000</v>
          </cell>
          <cell r="B85" t="str">
            <v>תשלום טלפון</v>
          </cell>
          <cell r="C85">
            <v>8799.98</v>
          </cell>
        </row>
        <row r="86">
          <cell r="A86">
            <v>704101000</v>
          </cell>
          <cell r="B86" t="str">
            <v>הוצאות שכר מיוחדים</v>
          </cell>
          <cell r="C86">
            <v>3322415.79</v>
          </cell>
        </row>
        <row r="87">
          <cell r="A87">
            <v>704120000</v>
          </cell>
          <cell r="B87" t="str">
            <v>שווי וגילום מס מיוחד</v>
          </cell>
          <cell r="C87">
            <v>-171644.64</v>
          </cell>
        </row>
        <row r="88">
          <cell r="A88">
            <v>704121000</v>
          </cell>
          <cell r="B88" t="str">
            <v>יין לחג מיוחדים שווי</v>
          </cell>
          <cell r="C88">
            <v>16162.86</v>
          </cell>
        </row>
        <row r="89">
          <cell r="A89">
            <v>704122000</v>
          </cell>
          <cell r="B89" t="str">
            <v>רכב - גילום מס</v>
          </cell>
          <cell r="C89">
            <v>129569.48</v>
          </cell>
        </row>
        <row r="90">
          <cell r="A90">
            <v>704122100</v>
          </cell>
          <cell r="B90" t="str">
            <v>שווי טלפון נייד</v>
          </cell>
          <cell r="C90">
            <v>2774</v>
          </cell>
        </row>
        <row r="91">
          <cell r="A91">
            <v>704123000</v>
          </cell>
          <cell r="B91" t="str">
            <v>ביטוח שיניים - גילום</v>
          </cell>
          <cell r="C91">
            <v>648.22</v>
          </cell>
        </row>
        <row r="92">
          <cell r="A92">
            <v>704124000</v>
          </cell>
          <cell r="B92" t="str">
            <v>שווי כרטיס נסיעה חופ</v>
          </cell>
          <cell r="C92">
            <v>8218.5</v>
          </cell>
        </row>
        <row r="93">
          <cell r="A93">
            <v>704125000</v>
          </cell>
          <cell r="B93" t="str">
            <v>שווי ביגוד לצורך מס</v>
          </cell>
          <cell r="C93">
            <v>5740</v>
          </cell>
        </row>
        <row r="94">
          <cell r="A94">
            <v>704127000</v>
          </cell>
          <cell r="B94" t="str">
            <v>ש.+גילום י.הו מיוחדי</v>
          </cell>
          <cell r="C94">
            <v>519.42999999999995</v>
          </cell>
        </row>
        <row r="95">
          <cell r="A95">
            <v>704128000</v>
          </cell>
          <cell r="B95" t="str">
            <v>שווי+גילום טלפון מיו</v>
          </cell>
          <cell r="C95">
            <v>9522.31</v>
          </cell>
        </row>
        <row r="96">
          <cell r="A96">
            <v>704130000</v>
          </cell>
          <cell r="B96" t="str">
            <v>שווי רכב מעודה</v>
          </cell>
          <cell r="C96">
            <v>11970</v>
          </cell>
        </row>
        <row r="97">
          <cell r="A97">
            <v>704131000</v>
          </cell>
          <cell r="B97" t="str">
            <v>זקיפות שווי מעודה</v>
          </cell>
          <cell r="C97">
            <v>-11970</v>
          </cell>
        </row>
        <row r="98">
          <cell r="A98">
            <v>704200000</v>
          </cell>
          <cell r="B98" t="str">
            <v>יין לחג - גילום מס</v>
          </cell>
          <cell r="C98">
            <v>2233569.2999999998</v>
          </cell>
        </row>
        <row r="99">
          <cell r="A99">
            <v>704210000</v>
          </cell>
          <cell r="B99" t="str">
            <v>קיטנה-גילום מס</v>
          </cell>
          <cell r="C99">
            <v>169819.5</v>
          </cell>
        </row>
        <row r="100">
          <cell r="A100">
            <v>704230000</v>
          </cell>
          <cell r="B100" t="str">
            <v>מתנת יום הולדת-גילום</v>
          </cell>
          <cell r="C100">
            <v>107254.39999999999</v>
          </cell>
        </row>
        <row r="101">
          <cell r="A101">
            <v>704240000</v>
          </cell>
          <cell r="B101" t="str">
            <v>שווי רכב</v>
          </cell>
          <cell r="C101">
            <v>22610</v>
          </cell>
        </row>
        <row r="102">
          <cell r="A102">
            <v>704250000</v>
          </cell>
          <cell r="B102" t="str">
            <v>גילום טלפון</v>
          </cell>
          <cell r="C102">
            <v>7887.24</v>
          </cell>
        </row>
        <row r="103">
          <cell r="A103">
            <v>704290000</v>
          </cell>
          <cell r="B103" t="str">
            <v>שווי מנקו קופאים</v>
          </cell>
          <cell r="C103">
            <v>22582.13</v>
          </cell>
        </row>
        <row r="104">
          <cell r="A104">
            <v>704300000</v>
          </cell>
          <cell r="B104" t="str">
            <v>זקיפות שווי שכירים</v>
          </cell>
          <cell r="C104">
            <v>-7442244.0300000003</v>
          </cell>
        </row>
        <row r="105">
          <cell r="A105">
            <v>704310000</v>
          </cell>
          <cell r="B105" t="str">
            <v>שווי כרטיס נסיעה חופ</v>
          </cell>
          <cell r="C105">
            <v>1529445.5</v>
          </cell>
        </row>
        <row r="106">
          <cell r="A106">
            <v>704330000</v>
          </cell>
          <cell r="B106" t="str">
            <v>שווי ביגוד</v>
          </cell>
          <cell r="C106">
            <v>972930</v>
          </cell>
        </row>
        <row r="107">
          <cell r="A107">
            <v>704340000</v>
          </cell>
          <cell r="B107" t="str">
            <v>שווי מנקו לגילום</v>
          </cell>
          <cell r="C107">
            <v>1834408.13</v>
          </cell>
        </row>
        <row r="108">
          <cell r="A108">
            <v>704350000</v>
          </cell>
          <cell r="B108" t="str">
            <v>שווי ביטוח שיניים</v>
          </cell>
          <cell r="C108">
            <v>784021.55</v>
          </cell>
        </row>
        <row r="109">
          <cell r="A109">
            <v>704360000</v>
          </cell>
          <cell r="B109" t="str">
            <v>שווי מאמץ קיץ - שכיר</v>
          </cell>
          <cell r="C109">
            <v>597111</v>
          </cell>
        </row>
        <row r="110">
          <cell r="A110">
            <v>704370000</v>
          </cell>
          <cell r="B110" t="str">
            <v>שווי טלפון נייד</v>
          </cell>
          <cell r="C110">
            <v>11655</v>
          </cell>
        </row>
        <row r="111">
          <cell r="A111">
            <v>705010000</v>
          </cell>
          <cell r="B111" t="str">
            <v>השאלת עובדים לחברה ה</v>
          </cell>
          <cell r="C111">
            <v>-358211</v>
          </cell>
        </row>
        <row r="112">
          <cell r="A112">
            <v>705011000</v>
          </cell>
          <cell r="B112" t="str">
            <v>השאלת עובדים מיוניטד</v>
          </cell>
          <cell r="C112">
            <v>100850.5</v>
          </cell>
        </row>
        <row r="113">
          <cell r="A113">
            <v>705030000</v>
          </cell>
          <cell r="B113" t="str">
            <v>תגמולי מילואים-שכירי</v>
          </cell>
          <cell r="C113">
            <v>-430082</v>
          </cell>
        </row>
        <row r="114">
          <cell r="A114">
            <v>712100000</v>
          </cell>
          <cell r="B114" t="str">
            <v>הפרשות לקרן  הגמלאות</v>
          </cell>
          <cell r="C114">
            <v>8097297.4800000004</v>
          </cell>
        </row>
        <row r="115">
          <cell r="A115">
            <v>712110000</v>
          </cell>
          <cell r="B115" t="str">
            <v>פיצויי פרישה</v>
          </cell>
          <cell r="C115">
            <v>-59447.99</v>
          </cell>
        </row>
        <row r="116">
          <cell r="A116">
            <v>712140000</v>
          </cell>
          <cell r="B116" t="str">
            <v>הפרשה לפיצויים</v>
          </cell>
          <cell r="C116">
            <v>12395677.960000001</v>
          </cell>
        </row>
        <row r="117">
          <cell r="A117">
            <v>712200000</v>
          </cell>
          <cell r="B117" t="str">
            <v>ביטוח לאומי</v>
          </cell>
          <cell r="C117">
            <v>3690146.93</v>
          </cell>
        </row>
        <row r="118">
          <cell r="A118">
            <v>712300000</v>
          </cell>
          <cell r="B118" t="str">
            <v>קרן השתלמות חברים</v>
          </cell>
          <cell r="C118">
            <v>2916723.46</v>
          </cell>
        </row>
        <row r="119">
          <cell r="A119">
            <v>712400000</v>
          </cell>
          <cell r="B119" t="str">
            <v>הבראה חברים</v>
          </cell>
          <cell r="C119">
            <v>2480005</v>
          </cell>
        </row>
        <row r="120">
          <cell r="A120">
            <v>712500000</v>
          </cell>
          <cell r="B120" t="str">
            <v>ביטוח שיניים-גילום מ</v>
          </cell>
          <cell r="C120">
            <v>432343.82</v>
          </cell>
        </row>
        <row r="121">
          <cell r="A121">
            <v>712510000</v>
          </cell>
          <cell r="B121" t="str">
            <v>ביטוח שיניים</v>
          </cell>
          <cell r="C121">
            <v>433104</v>
          </cell>
        </row>
        <row r="122">
          <cell r="A122">
            <v>712520000</v>
          </cell>
          <cell r="B122" t="str">
            <v>ביטוח דמי מחלה</v>
          </cell>
          <cell r="C122">
            <v>86575.8</v>
          </cell>
        </row>
        <row r="123">
          <cell r="A123">
            <v>712530000</v>
          </cell>
          <cell r="B123" t="str">
            <v>ביטוח מחלות קשות</v>
          </cell>
          <cell r="C123">
            <v>176357.5</v>
          </cell>
        </row>
        <row r="124">
          <cell r="A124">
            <v>712600000</v>
          </cell>
          <cell r="B124" t="str">
            <v>גילום ריבית  קבוצה ב</v>
          </cell>
          <cell r="C124">
            <v>410623</v>
          </cell>
        </row>
        <row r="125">
          <cell r="A125">
            <v>712700000</v>
          </cell>
          <cell r="B125" t="str">
            <v>הפרשה לחופש וימי מחל</v>
          </cell>
          <cell r="C125">
            <v>347515</v>
          </cell>
        </row>
        <row r="126">
          <cell r="A126">
            <v>712800000</v>
          </cell>
          <cell r="B126" t="str">
            <v>הפרשה להבראה חברים</v>
          </cell>
          <cell r="C126">
            <v>-249613</v>
          </cell>
        </row>
        <row r="127">
          <cell r="A127">
            <v>712900000</v>
          </cell>
          <cell r="B127" t="str">
            <v>הפ. לפרישה מוקדמת 03</v>
          </cell>
          <cell r="C127">
            <v>-7378619</v>
          </cell>
        </row>
        <row r="128">
          <cell r="A128">
            <v>712910000</v>
          </cell>
          <cell r="B128" t="str">
            <v>הפרשה להסכם ק. גמלאו</v>
          </cell>
          <cell r="C128">
            <v>5061078</v>
          </cell>
        </row>
        <row r="129">
          <cell r="A129">
            <v>712920000</v>
          </cell>
          <cell r="B129" t="str">
            <v>הפרשה לפנסית נכות</v>
          </cell>
          <cell r="C129">
            <v>-195629</v>
          </cell>
        </row>
        <row r="130">
          <cell r="A130">
            <v>712940000</v>
          </cell>
          <cell r="B130" t="str">
            <v>הפר.לפרישה מוקדמת 05</v>
          </cell>
          <cell r="C130">
            <v>-2762600</v>
          </cell>
        </row>
        <row r="131">
          <cell r="A131">
            <v>713010000</v>
          </cell>
          <cell r="B131" t="str">
            <v>הבראה פנסיונרים עד ג</v>
          </cell>
          <cell r="C131">
            <v>2365741.2799999998</v>
          </cell>
        </row>
        <row r="132">
          <cell r="A132">
            <v>713020000</v>
          </cell>
          <cell r="B132" t="str">
            <v>ביטוח לאומי פנסיונרי</v>
          </cell>
          <cell r="C132">
            <v>318887.40000000002</v>
          </cell>
        </row>
        <row r="133">
          <cell r="A133">
            <v>713040000</v>
          </cell>
          <cell r="B133" t="str">
            <v>פנסיה לאלמנות חברים</v>
          </cell>
          <cell r="C133">
            <v>815922.58</v>
          </cell>
        </row>
        <row r="134">
          <cell r="A134">
            <v>714100000</v>
          </cell>
          <cell r="B134" t="str">
            <v>הפרשות לקופות תגמולי</v>
          </cell>
          <cell r="C134">
            <v>5565277.9299999997</v>
          </cell>
        </row>
        <row r="135">
          <cell r="A135">
            <v>714110000</v>
          </cell>
          <cell r="B135" t="str">
            <v>פיצויים</v>
          </cell>
          <cell r="C135">
            <v>5481926.3700000001</v>
          </cell>
        </row>
        <row r="136">
          <cell r="A136">
            <v>714130000</v>
          </cell>
          <cell r="B136" t="str">
            <v>פנסיה תקציבית שכירים</v>
          </cell>
          <cell r="C136">
            <v>164305.82999999999</v>
          </cell>
        </row>
        <row r="137">
          <cell r="A137">
            <v>714140000</v>
          </cell>
          <cell r="B137" t="str">
            <v>הפרשה להבראה שכירים</v>
          </cell>
          <cell r="C137">
            <v>576408</v>
          </cell>
        </row>
        <row r="138">
          <cell r="A138">
            <v>714200000</v>
          </cell>
          <cell r="B138" t="str">
            <v>בטוח לאומי</v>
          </cell>
          <cell r="C138">
            <v>6139259.5499999998</v>
          </cell>
        </row>
        <row r="139">
          <cell r="A139">
            <v>714300000</v>
          </cell>
          <cell r="B139" t="str">
            <v>קרן השתלמות</v>
          </cell>
          <cell r="C139">
            <v>3330603.4</v>
          </cell>
        </row>
        <row r="140">
          <cell r="A140">
            <v>714400000</v>
          </cell>
          <cell r="B140" t="str">
            <v>הבראה שכירים</v>
          </cell>
          <cell r="C140">
            <v>3272350.59</v>
          </cell>
        </row>
        <row r="141">
          <cell r="A141">
            <v>714500000</v>
          </cell>
          <cell r="B141" t="str">
            <v>החזרים מחברות ביטוח</v>
          </cell>
          <cell r="C141">
            <v>-600943.6</v>
          </cell>
        </row>
        <row r="142">
          <cell r="A142">
            <v>714700000</v>
          </cell>
          <cell r="B142" t="str">
            <v>הפרשה לחופש וימי מחל</v>
          </cell>
          <cell r="C142">
            <v>815697</v>
          </cell>
        </row>
        <row r="143">
          <cell r="A143">
            <v>714800000</v>
          </cell>
          <cell r="B143" t="str">
            <v>ביטוח שיניים שכירים</v>
          </cell>
          <cell r="C143">
            <v>784669.6</v>
          </cell>
        </row>
        <row r="144">
          <cell r="A144">
            <v>720100000</v>
          </cell>
          <cell r="B144" t="str">
            <v>סולר בצובר</v>
          </cell>
          <cell r="C144">
            <v>98592132.510000005</v>
          </cell>
        </row>
        <row r="145">
          <cell r="A145">
            <v>720110000</v>
          </cell>
          <cell r="B145" t="str">
            <v>סולר בדרכים</v>
          </cell>
          <cell r="C145">
            <v>1118312.21</v>
          </cell>
        </row>
        <row r="146">
          <cell r="A146">
            <v>720120000</v>
          </cell>
          <cell r="B146" t="str">
            <v>בנזין</v>
          </cell>
          <cell r="C146">
            <v>638255.46</v>
          </cell>
        </row>
        <row r="147">
          <cell r="A147">
            <v>720200000</v>
          </cell>
          <cell r="B147" t="str">
            <v>שמנים</v>
          </cell>
          <cell r="C147">
            <v>1419055.85</v>
          </cell>
        </row>
        <row r="148">
          <cell r="A148">
            <v>720300000</v>
          </cell>
          <cell r="B148" t="str">
            <v>מים מטופלים</v>
          </cell>
          <cell r="C148">
            <v>483800</v>
          </cell>
        </row>
        <row r="149">
          <cell r="A149">
            <v>720400000</v>
          </cell>
          <cell r="B149" t="str">
            <v>הכנסות דלק יונייטד ט</v>
          </cell>
          <cell r="C149">
            <v>-4099968.19</v>
          </cell>
        </row>
        <row r="150">
          <cell r="A150">
            <v>720500000</v>
          </cell>
          <cell r="B150" t="str">
            <v>הכנסות דלק - ד.ר.ת(א</v>
          </cell>
          <cell r="C150">
            <v>-1932823.3</v>
          </cell>
        </row>
        <row r="151">
          <cell r="A151">
            <v>720600000</v>
          </cell>
          <cell r="B151" t="str">
            <v>החזר בלו על סולר</v>
          </cell>
          <cell r="C151">
            <v>-15668581</v>
          </cell>
        </row>
        <row r="152">
          <cell r="A152">
            <v>720700000</v>
          </cell>
          <cell r="B152" t="str">
            <v>הכנסות דלק נהור א.ד.</v>
          </cell>
          <cell r="C152">
            <v>-19831.59</v>
          </cell>
        </row>
        <row r="153">
          <cell r="A153">
            <v>722101000</v>
          </cell>
          <cell r="B153" t="str">
            <v>חלקי חילוף חו"ל-מאן</v>
          </cell>
          <cell r="C153">
            <v>4746293.53</v>
          </cell>
        </row>
        <row r="154">
          <cell r="A154">
            <v>722102000</v>
          </cell>
          <cell r="B154" t="str">
            <v>חלקי חילוף חו"ל -אחר</v>
          </cell>
          <cell r="C154">
            <v>3778368.02</v>
          </cell>
        </row>
        <row r="155">
          <cell r="A155">
            <v>722103000</v>
          </cell>
          <cell r="B155" t="str">
            <v>החזרי תביעות חו"ל</v>
          </cell>
          <cell r="C155">
            <v>-2405416.0299999998</v>
          </cell>
        </row>
        <row r="156">
          <cell r="A156">
            <v>722104000</v>
          </cell>
          <cell r="B156" t="str">
            <v>חלקי חילוף בארץ</v>
          </cell>
          <cell r="C156">
            <v>6186932.9100000001</v>
          </cell>
        </row>
        <row r="157">
          <cell r="A157">
            <v>722105000</v>
          </cell>
          <cell r="B157" t="str">
            <v>שמשות לחלונות</v>
          </cell>
          <cell r="C157">
            <v>165204.93</v>
          </cell>
        </row>
        <row r="158">
          <cell r="A158">
            <v>722107000</v>
          </cell>
          <cell r="B158" t="str">
            <v>מצברים וחומצה</v>
          </cell>
          <cell r="C158">
            <v>362937.65</v>
          </cell>
        </row>
        <row r="159">
          <cell r="A159">
            <v>722110000</v>
          </cell>
          <cell r="B159" t="str">
            <v>שינוי במלאי חלקי חיל</v>
          </cell>
          <cell r="C159">
            <v>311254</v>
          </cell>
        </row>
        <row r="160">
          <cell r="A160">
            <v>722202000</v>
          </cell>
          <cell r="B160" t="str">
            <v>צמיגים חדשים - ארץ</v>
          </cell>
          <cell r="C160">
            <v>2400712.83</v>
          </cell>
        </row>
        <row r="161">
          <cell r="A161">
            <v>722204000</v>
          </cell>
          <cell r="B161" t="str">
            <v>חידוש צמיגים</v>
          </cell>
          <cell r="C161">
            <v>232721.31</v>
          </cell>
        </row>
        <row r="162">
          <cell r="A162">
            <v>722301000</v>
          </cell>
          <cell r="B162" t="str">
            <v>עבודות ותיקוני ח.-חש</v>
          </cell>
          <cell r="C162">
            <v>991757.16</v>
          </cell>
        </row>
        <row r="163">
          <cell r="A163">
            <v>722302000</v>
          </cell>
          <cell r="B163" t="str">
            <v>תיקוני חוץ לתאונות</v>
          </cell>
          <cell r="C163">
            <v>533698.32999999996</v>
          </cell>
        </row>
        <row r="164">
          <cell r="A164">
            <v>722302200</v>
          </cell>
          <cell r="B164" t="str">
            <v>השתתפות עצמית נהגים</v>
          </cell>
          <cell r="C164">
            <v>-68874.570000000007</v>
          </cell>
        </row>
        <row r="165">
          <cell r="A165">
            <v>722303000</v>
          </cell>
          <cell r="B165" t="str">
            <v>שיפוץ חוץ למרכבים</v>
          </cell>
          <cell r="C165">
            <v>56077.8</v>
          </cell>
        </row>
        <row r="166">
          <cell r="A166">
            <v>722401000</v>
          </cell>
          <cell r="B166" t="str">
            <v>הכנסות ש. מוסך-חלפים</v>
          </cell>
          <cell r="C166">
            <v>-1465206.64</v>
          </cell>
        </row>
        <row r="167">
          <cell r="A167">
            <v>722402000</v>
          </cell>
          <cell r="B167" t="str">
            <v>הכנסות ש. מוסך-עבודה</v>
          </cell>
          <cell r="C167">
            <v>-646172.82999999996</v>
          </cell>
        </row>
        <row r="168">
          <cell r="A168">
            <v>724101000</v>
          </cell>
          <cell r="B168" t="str">
            <v>בגדי עבודה</v>
          </cell>
          <cell r="C168">
            <v>78870.48</v>
          </cell>
        </row>
        <row r="169">
          <cell r="A169">
            <v>724102000</v>
          </cell>
          <cell r="B169" t="str">
            <v>ביגוד ייצוגי נהגים</v>
          </cell>
          <cell r="C169">
            <v>209727.45</v>
          </cell>
        </row>
        <row r="170">
          <cell r="A170">
            <v>724201000</v>
          </cell>
          <cell r="B170" t="str">
            <v>נקיון ע" קבלני משנה</v>
          </cell>
          <cell r="C170">
            <v>8024118.2199999997</v>
          </cell>
        </row>
        <row r="171">
          <cell r="A171">
            <v>724202000</v>
          </cell>
          <cell r="B171" t="str">
            <v>חמרי ניקוי</v>
          </cell>
          <cell r="C171">
            <v>229241.60000000001</v>
          </cell>
        </row>
        <row r="172">
          <cell r="A172">
            <v>724203000</v>
          </cell>
          <cell r="B172" t="str">
            <v>כלי עבודה</v>
          </cell>
          <cell r="C172">
            <v>241275.65</v>
          </cell>
        </row>
        <row r="173">
          <cell r="A173">
            <v>724205100</v>
          </cell>
          <cell r="B173" t="str">
            <v>חומרי בינוי וחשמל תו</v>
          </cell>
          <cell r="C173">
            <v>60609.51</v>
          </cell>
        </row>
        <row r="174">
          <cell r="A174">
            <v>724206000</v>
          </cell>
          <cell r="B174" t="str">
            <v>אחזקת ציוד</v>
          </cell>
          <cell r="C174">
            <v>89142.45</v>
          </cell>
        </row>
        <row r="175">
          <cell r="A175">
            <v>724301000</v>
          </cell>
          <cell r="B175" t="str">
            <v>כיבודים אגף תו"פ</v>
          </cell>
          <cell r="C175">
            <v>1914221.19</v>
          </cell>
        </row>
        <row r="176">
          <cell r="A176">
            <v>724302000</v>
          </cell>
          <cell r="B176" t="str">
            <v>הכנסות ממכירת תלושים</v>
          </cell>
          <cell r="C176">
            <v>-1133301.8500000001</v>
          </cell>
        </row>
        <row r="177">
          <cell r="A177">
            <v>726101000</v>
          </cell>
          <cell r="B177" t="str">
            <v>ביטוח אוטובוסים חובה</v>
          </cell>
          <cell r="C177">
            <v>12619960</v>
          </cell>
        </row>
        <row r="178">
          <cell r="A178">
            <v>726201000</v>
          </cell>
          <cell r="B178" t="str">
            <v>תשלומים בגין נזקים ו</v>
          </cell>
          <cell r="C178">
            <v>3088652.31</v>
          </cell>
        </row>
        <row r="179">
          <cell r="A179">
            <v>726203000</v>
          </cell>
          <cell r="B179" t="str">
            <v>תקבולים מחברות ביטוח</v>
          </cell>
          <cell r="C179">
            <v>-366857.03</v>
          </cell>
        </row>
        <row r="180">
          <cell r="A180">
            <v>732101000</v>
          </cell>
          <cell r="B180" t="str">
            <v>שכירות תמח"ת</v>
          </cell>
          <cell r="C180">
            <v>12029798.1</v>
          </cell>
        </row>
        <row r="181">
          <cell r="A181">
            <v>732102000</v>
          </cell>
          <cell r="B181" t="str">
            <v>אחזקת תחנות ומוסכים</v>
          </cell>
          <cell r="C181">
            <v>531596.97</v>
          </cell>
        </row>
        <row r="182">
          <cell r="A182">
            <v>732103000</v>
          </cell>
          <cell r="B182" t="str">
            <v>ארנונה,מים ומיסי תנו</v>
          </cell>
          <cell r="C182">
            <v>7761623.2300000004</v>
          </cell>
        </row>
        <row r="183">
          <cell r="A183">
            <v>732105000</v>
          </cell>
          <cell r="B183" t="str">
            <v>שרות מכשירי קשר</v>
          </cell>
          <cell r="C183">
            <v>408470.9</v>
          </cell>
        </row>
        <row r="184">
          <cell r="A184">
            <v>732105100</v>
          </cell>
          <cell r="B184" t="str">
            <v>תקשורת -חמרים מתכל!!</v>
          </cell>
          <cell r="C184">
            <v>4554.1099999999997</v>
          </cell>
        </row>
        <row r="185">
          <cell r="A185">
            <v>732106000</v>
          </cell>
          <cell r="B185" t="str">
            <v>שכירות ואחזקת מסופי</v>
          </cell>
          <cell r="C185">
            <v>1248669.73</v>
          </cell>
        </row>
        <row r="186">
          <cell r="A186">
            <v>732109000</v>
          </cell>
          <cell r="B186" t="str">
            <v>איכות הסביבה</v>
          </cell>
          <cell r="C186">
            <v>117393.2</v>
          </cell>
        </row>
        <row r="187">
          <cell r="A187">
            <v>732201000</v>
          </cell>
          <cell r="B187" t="str">
            <v>הסעות עובדים</v>
          </cell>
          <cell r="C187">
            <v>6048531.6699999999</v>
          </cell>
        </row>
        <row r="188">
          <cell r="A188">
            <v>732202000</v>
          </cell>
          <cell r="B188" t="str">
            <v>השכרת רכב מאויס</v>
          </cell>
          <cell r="C188">
            <v>1099339.92</v>
          </cell>
        </row>
        <row r="189">
          <cell r="A189">
            <v>732203000</v>
          </cell>
          <cell r="B189" t="str">
            <v>הוצאות חניה</v>
          </cell>
          <cell r="C189">
            <v>58374</v>
          </cell>
        </row>
        <row r="190">
          <cell r="A190">
            <v>732301000</v>
          </cell>
          <cell r="B190" t="str">
            <v>מאמץ קייץ(השת. מקצו)</v>
          </cell>
          <cell r="C190">
            <v>729066.22</v>
          </cell>
        </row>
        <row r="191">
          <cell r="A191">
            <v>732302000</v>
          </cell>
          <cell r="B191" t="str">
            <v>ספרות  מקצועית</v>
          </cell>
          <cell r="C191">
            <v>41465.449999999997</v>
          </cell>
        </row>
        <row r="192">
          <cell r="A192">
            <v>732303000</v>
          </cell>
          <cell r="B192" t="str">
            <v>הדרכה</v>
          </cell>
          <cell r="C192">
            <v>669249.19999999995</v>
          </cell>
        </row>
        <row r="193">
          <cell r="A193">
            <v>732304000</v>
          </cell>
          <cell r="B193" t="str">
            <v>הכנסות והדרכה-אוטובו</v>
          </cell>
          <cell r="C193">
            <v>-122175.52</v>
          </cell>
        </row>
        <row r="194">
          <cell r="A194">
            <v>732304100</v>
          </cell>
          <cell r="B194" t="str">
            <v>הכנסות הדרכה-רכב פרט</v>
          </cell>
          <cell r="C194">
            <v>-2595.12</v>
          </cell>
        </row>
        <row r="195">
          <cell r="A195">
            <v>732401000</v>
          </cell>
          <cell r="B195" t="str">
            <v>עובדי חברות כ"א-סוקר</v>
          </cell>
          <cell r="C195">
            <v>507536.18</v>
          </cell>
        </row>
        <row r="196">
          <cell r="A196">
            <v>732402000</v>
          </cell>
          <cell r="B196" t="str">
            <v>אחזקת חדרי מנוחה</v>
          </cell>
          <cell r="C196">
            <v>1597594.72</v>
          </cell>
        </row>
        <row r="197">
          <cell r="A197">
            <v>732403000</v>
          </cell>
          <cell r="B197" t="str">
            <v>עובדי חברות כ"א-משק</v>
          </cell>
          <cell r="C197">
            <v>53604.32</v>
          </cell>
        </row>
        <row r="198">
          <cell r="A198">
            <v>732405000</v>
          </cell>
          <cell r="B198" t="str">
            <v>אבטחת תחבורה ציבורית</v>
          </cell>
          <cell r="C198">
            <v>8047354.2000000002</v>
          </cell>
        </row>
        <row r="199">
          <cell r="A199">
            <v>732501000</v>
          </cell>
          <cell r="B199" t="str">
            <v>רשיונות לאוטובוסים</v>
          </cell>
          <cell r="C199">
            <v>871420.49</v>
          </cell>
        </row>
        <row r="200">
          <cell r="A200">
            <v>732503000</v>
          </cell>
          <cell r="B200" t="str">
            <v>רשיונות לנהגים</v>
          </cell>
          <cell r="C200">
            <v>131049.01</v>
          </cell>
        </row>
        <row r="201">
          <cell r="A201">
            <v>732601000</v>
          </cell>
          <cell r="B201" t="str">
            <v>הדפסת כרטיסי נסיעה</v>
          </cell>
          <cell r="C201">
            <v>1051038.8899999999</v>
          </cell>
        </row>
        <row r="202">
          <cell r="A202">
            <v>732603000</v>
          </cell>
          <cell r="B202" t="str">
            <v>קנסות מח.ביטוח</v>
          </cell>
          <cell r="C202">
            <v>52564.61</v>
          </cell>
        </row>
        <row r="203">
          <cell r="A203">
            <v>732702000</v>
          </cell>
          <cell r="B203" t="str">
            <v>פחת מכוניות</v>
          </cell>
          <cell r="C203">
            <v>26033.03</v>
          </cell>
        </row>
        <row r="204">
          <cell r="A204">
            <v>732709000</v>
          </cell>
          <cell r="B204" t="str">
            <v>פחת אוטובוסים</v>
          </cell>
          <cell r="C204">
            <v>69018614.230000004</v>
          </cell>
        </row>
        <row r="205">
          <cell r="A205">
            <v>742102000</v>
          </cell>
          <cell r="B205" t="str">
            <v>חשמל</v>
          </cell>
          <cell r="C205">
            <v>1341090.4099999999</v>
          </cell>
        </row>
        <row r="206">
          <cell r="A206">
            <v>742103000</v>
          </cell>
          <cell r="B206" t="str">
            <v>טלפון</v>
          </cell>
          <cell r="C206">
            <v>605804.09</v>
          </cell>
        </row>
        <row r="207">
          <cell r="A207">
            <v>742104000</v>
          </cell>
          <cell r="B207" t="str">
            <v>שכירות משרדים</v>
          </cell>
          <cell r="C207">
            <v>395013.1</v>
          </cell>
        </row>
        <row r="208">
          <cell r="A208">
            <v>742105000</v>
          </cell>
          <cell r="B208" t="str">
            <v>שכירות משרדים חב' בנ</v>
          </cell>
          <cell r="C208">
            <v>49125</v>
          </cell>
        </row>
        <row r="209">
          <cell r="A209">
            <v>742106000</v>
          </cell>
          <cell r="B209" t="str">
            <v>שמירה ובטחון</v>
          </cell>
          <cell r="C209">
            <v>3941038.78</v>
          </cell>
        </row>
        <row r="210">
          <cell r="A210">
            <v>742107000</v>
          </cell>
          <cell r="B210" t="str">
            <v>כ"א מ.אנוש-כלליים+נק</v>
          </cell>
          <cell r="C210">
            <v>328802.81</v>
          </cell>
        </row>
        <row r="211">
          <cell r="A211">
            <v>742108000</v>
          </cell>
          <cell r="B211" t="str">
            <v>רשיונות שונים</v>
          </cell>
          <cell r="C211">
            <v>98908.34</v>
          </cell>
        </row>
        <row r="212">
          <cell r="A212">
            <v>742109000</v>
          </cell>
          <cell r="B212" t="str">
            <v>העברת כספים ומיגון ק</v>
          </cell>
          <cell r="C212">
            <v>354244.24</v>
          </cell>
        </row>
        <row r="213">
          <cell r="A213">
            <v>742111000</v>
          </cell>
          <cell r="B213" t="str">
            <v>הוצ' פלאפון</v>
          </cell>
          <cell r="C213">
            <v>525861.43000000005</v>
          </cell>
        </row>
        <row r="214">
          <cell r="A214">
            <v>742112000</v>
          </cell>
          <cell r="B214" t="str">
            <v>חניה הדר דפנה</v>
          </cell>
          <cell r="C214">
            <v>176099.43</v>
          </cell>
        </row>
        <row r="215">
          <cell r="A215">
            <v>742121000</v>
          </cell>
          <cell r="B215" t="str">
            <v>ביטוח כללי</v>
          </cell>
          <cell r="C215">
            <v>1105589.3700000001</v>
          </cell>
        </row>
        <row r="216">
          <cell r="A216">
            <v>742201000</v>
          </cell>
          <cell r="B216" t="str">
            <v>שכר רואי חשבון</v>
          </cell>
          <cell r="C216">
            <v>331062</v>
          </cell>
        </row>
        <row r="217">
          <cell r="A217">
            <v>742203000</v>
          </cell>
          <cell r="B217" t="str">
            <v>משפטיות</v>
          </cell>
          <cell r="C217">
            <v>1187233.81</v>
          </cell>
        </row>
        <row r="218">
          <cell r="A218">
            <v>742204000</v>
          </cell>
          <cell r="B218" t="str">
            <v>יועצים</v>
          </cell>
          <cell r="C218">
            <v>2763851.36</v>
          </cell>
        </row>
        <row r="219">
          <cell r="A219">
            <v>742205000</v>
          </cell>
          <cell r="B219" t="str">
            <v>תמחיר</v>
          </cell>
          <cell r="C219">
            <v>49863</v>
          </cell>
        </row>
        <row r="220">
          <cell r="A220">
            <v>742206000</v>
          </cell>
          <cell r="B220" t="str">
            <v>כח אדם מבקרים-תנועה</v>
          </cell>
          <cell r="C220">
            <v>539259.12</v>
          </cell>
        </row>
        <row r="221">
          <cell r="A221">
            <v>742207000</v>
          </cell>
          <cell r="B221" t="str">
            <v>שכר דח"צ</v>
          </cell>
          <cell r="C221">
            <v>237201</v>
          </cell>
        </row>
        <row r="222">
          <cell r="A222">
            <v>742301000</v>
          </cell>
          <cell r="B222" t="str">
            <v>שיווק</v>
          </cell>
          <cell r="C222">
            <v>486083.73</v>
          </cell>
        </row>
        <row r="223">
          <cell r="A223">
            <v>742302000</v>
          </cell>
          <cell r="B223" t="str">
            <v>פרסום לוחות ופנקסים</v>
          </cell>
          <cell r="C223">
            <v>57099.57</v>
          </cell>
        </row>
        <row r="224">
          <cell r="A224">
            <v>742303000</v>
          </cell>
          <cell r="B224" t="str">
            <v>פרסום מודעות עתון</v>
          </cell>
          <cell r="C224">
            <v>152211.49</v>
          </cell>
        </row>
        <row r="225">
          <cell r="A225">
            <v>742304000</v>
          </cell>
          <cell r="B225" t="str">
            <v>פרסום-דפוס-עבודות חו</v>
          </cell>
          <cell r="C225">
            <v>100840.12</v>
          </cell>
        </row>
        <row r="226">
          <cell r="A226">
            <v>742304100</v>
          </cell>
          <cell r="B226" t="str">
            <v>פרסום-דפוס-חמרים ואח</v>
          </cell>
          <cell r="C226">
            <v>60056.3</v>
          </cell>
        </row>
        <row r="227">
          <cell r="A227">
            <v>742306000</v>
          </cell>
          <cell r="B227" t="str">
            <v>כ"א-מוקדניות מודיעין</v>
          </cell>
          <cell r="C227">
            <v>485882.64</v>
          </cell>
        </row>
        <row r="228">
          <cell r="A228">
            <v>742401000</v>
          </cell>
          <cell r="B228" t="str">
            <v>מסיבות</v>
          </cell>
          <cell r="C228">
            <v>2711.29</v>
          </cell>
        </row>
        <row r="229">
          <cell r="A229">
            <v>742402000</v>
          </cell>
          <cell r="B229" t="str">
            <v>ארועים</v>
          </cell>
          <cell r="C229">
            <v>28545.1</v>
          </cell>
        </row>
        <row r="230">
          <cell r="A230">
            <v>742403000</v>
          </cell>
          <cell r="B230" t="str">
            <v>הוצאות ועדים</v>
          </cell>
          <cell r="C230">
            <v>300</v>
          </cell>
        </row>
        <row r="231">
          <cell r="A231">
            <v>742404000</v>
          </cell>
          <cell r="B231" t="str">
            <v>תרבות</v>
          </cell>
          <cell r="C231">
            <v>11088</v>
          </cell>
        </row>
        <row r="232">
          <cell r="A232">
            <v>742405000</v>
          </cell>
          <cell r="B232" t="str">
            <v>ספורט</v>
          </cell>
          <cell r="C232">
            <v>152199.07999999999</v>
          </cell>
        </row>
        <row r="233">
          <cell r="A233">
            <v>742406000</v>
          </cell>
          <cell r="B233" t="str">
            <v>בריאות</v>
          </cell>
          <cell r="C233">
            <v>279994.44</v>
          </cell>
        </row>
        <row r="234">
          <cell r="A234">
            <v>742407000</v>
          </cell>
          <cell r="B234" t="str">
            <v>קיטנה</v>
          </cell>
          <cell r="C234">
            <v>331392.03999999998</v>
          </cell>
        </row>
        <row r="235">
          <cell r="A235">
            <v>742423000</v>
          </cell>
          <cell r="B235" t="str">
            <v>הלבשה-ביגוד קיץ (שוו</v>
          </cell>
          <cell r="C235">
            <v>1203735.5</v>
          </cell>
        </row>
        <row r="236">
          <cell r="A236">
            <v>742425000</v>
          </cell>
          <cell r="B236" t="str">
            <v>מתנות שכירים</v>
          </cell>
          <cell r="C236">
            <v>20349</v>
          </cell>
        </row>
        <row r="237">
          <cell r="A237">
            <v>742426000</v>
          </cell>
          <cell r="B237" t="str">
            <v>מתנות לחברים</v>
          </cell>
          <cell r="C237">
            <v>39723.74</v>
          </cell>
        </row>
        <row r="238">
          <cell r="A238">
            <v>742427000</v>
          </cell>
          <cell r="B238" t="str">
            <v>מתנות</v>
          </cell>
          <cell r="C238">
            <v>239841.9</v>
          </cell>
        </row>
        <row r="239">
          <cell r="A239">
            <v>742428000</v>
          </cell>
          <cell r="B239" t="str">
            <v>יין לחג-הוצאה</v>
          </cell>
          <cell r="C239">
            <v>2968831</v>
          </cell>
        </row>
        <row r="240">
          <cell r="A240">
            <v>742503000</v>
          </cell>
          <cell r="B240" t="str">
            <v>נסיעות לחו"ל-אשל</v>
          </cell>
          <cell r="C240">
            <v>380888.72</v>
          </cell>
        </row>
        <row r="241">
          <cell r="A241">
            <v>742510000</v>
          </cell>
          <cell r="B241" t="str">
            <v>נסיעות וחניה</v>
          </cell>
          <cell r="C241">
            <v>42874.11</v>
          </cell>
        </row>
        <row r="242">
          <cell r="A242">
            <v>742520000</v>
          </cell>
          <cell r="B242" t="str">
            <v>נסיעות חופשיות עובדי</v>
          </cell>
          <cell r="C242">
            <v>455382.23</v>
          </cell>
        </row>
        <row r="243">
          <cell r="A243">
            <v>742531000</v>
          </cell>
          <cell r="B243" t="str">
            <v>הוצאות רכב פרטי</v>
          </cell>
          <cell r="C243">
            <v>233297.85</v>
          </cell>
        </row>
        <row r="244">
          <cell r="A244">
            <v>742532000</v>
          </cell>
          <cell r="B244" t="str">
            <v>הוצ' שכירות רכב פרטי</v>
          </cell>
          <cell r="C244">
            <v>1163965.6399999999</v>
          </cell>
        </row>
        <row r="245">
          <cell r="A245">
            <v>742601000</v>
          </cell>
          <cell r="B245" t="str">
            <v>צרכי משרד</v>
          </cell>
          <cell r="C245">
            <v>73055.16</v>
          </cell>
        </row>
        <row r="246">
          <cell r="A246">
            <v>742602000</v>
          </cell>
          <cell r="B246" t="str">
            <v>דאר</v>
          </cell>
          <cell r="C246">
            <v>162099.15</v>
          </cell>
        </row>
        <row r="247">
          <cell r="A247">
            <v>742603000</v>
          </cell>
          <cell r="B247" t="str">
            <v>שרותי מחשב-אחזקת תכנ</v>
          </cell>
          <cell r="C247">
            <v>729882.14</v>
          </cell>
        </row>
        <row r="248">
          <cell r="A248">
            <v>742603100</v>
          </cell>
          <cell r="B248" t="str">
            <v>שרותי מחשב - אחזקת ח</v>
          </cell>
          <cell r="C248">
            <v>240483.14</v>
          </cell>
        </row>
        <row r="249">
          <cell r="A249">
            <v>742603200</v>
          </cell>
          <cell r="B249" t="str">
            <v>מחשב - חמרים מתכלים</v>
          </cell>
          <cell r="C249">
            <v>241291.72</v>
          </cell>
        </row>
        <row r="250">
          <cell r="A250">
            <v>742604000</v>
          </cell>
          <cell r="B250" t="str">
            <v>ארכיון</v>
          </cell>
          <cell r="C250">
            <v>50075.05</v>
          </cell>
        </row>
        <row r="251">
          <cell r="A251">
            <v>742702000</v>
          </cell>
          <cell r="B251" t="str">
            <v>כיבודים</v>
          </cell>
          <cell r="C251">
            <v>478478.99</v>
          </cell>
        </row>
        <row r="252">
          <cell r="A252">
            <v>742703000</v>
          </cell>
          <cell r="B252" t="str">
            <v>אסיפות וישיבות</v>
          </cell>
          <cell r="C252">
            <v>176901.47</v>
          </cell>
        </row>
        <row r="253">
          <cell r="A253">
            <v>742801000</v>
          </cell>
          <cell r="B253" t="str">
            <v>הוצ' פחת נדל"ן</v>
          </cell>
          <cell r="C253">
            <v>1918743.53</v>
          </cell>
        </row>
        <row r="254">
          <cell r="A254">
            <v>742802000</v>
          </cell>
          <cell r="B254" t="str">
            <v>הוצ' פחת מטלטלין ושו</v>
          </cell>
          <cell r="C254">
            <v>615098.99</v>
          </cell>
        </row>
        <row r="255">
          <cell r="A255">
            <v>742803000</v>
          </cell>
          <cell r="B255" t="str">
            <v>הוצ' פחת מחשב</v>
          </cell>
          <cell r="C255">
            <v>1245633.53</v>
          </cell>
        </row>
        <row r="256">
          <cell r="A256">
            <v>742901000</v>
          </cell>
          <cell r="B256" t="str">
            <v>הוצ' חובות אבודים</v>
          </cell>
          <cell r="C256">
            <v>12920</v>
          </cell>
        </row>
        <row r="257">
          <cell r="A257">
            <v>742902000</v>
          </cell>
          <cell r="B257" t="str">
            <v>תרומות</v>
          </cell>
          <cell r="C257">
            <v>159311</v>
          </cell>
        </row>
        <row r="258">
          <cell r="A258">
            <v>742903000</v>
          </cell>
          <cell r="B258" t="str">
            <v>קנסות</v>
          </cell>
          <cell r="C258">
            <v>435991</v>
          </cell>
        </row>
        <row r="259">
          <cell r="A259">
            <v>742904000</v>
          </cell>
          <cell r="B259" t="str">
            <v>ביטולי יתרות</v>
          </cell>
          <cell r="C259">
            <v>13.65</v>
          </cell>
        </row>
        <row r="260">
          <cell r="A260">
            <v>742907000</v>
          </cell>
          <cell r="B260" t="str">
            <v>הכנסות מקנסות עובדים</v>
          </cell>
          <cell r="C260">
            <v>-146478.60999999999</v>
          </cell>
        </row>
        <row r="261">
          <cell r="A261">
            <v>752010000</v>
          </cell>
          <cell r="B261" t="str">
            <v>ריבית ועמלות בנקים</v>
          </cell>
          <cell r="C261">
            <v>1629749.25</v>
          </cell>
        </row>
        <row r="262">
          <cell r="A262">
            <v>752020000</v>
          </cell>
          <cell r="B262" t="str">
            <v xml:space="preserve"> ריבית חברות בנות</v>
          </cell>
          <cell r="C262">
            <v>-914422.31</v>
          </cell>
        </row>
        <row r="263">
          <cell r="A263">
            <v>752030000</v>
          </cell>
          <cell r="B263" t="str">
            <v>ריבית לאחרים-עם מע"מ</v>
          </cell>
          <cell r="C263">
            <v>12773.38</v>
          </cell>
        </row>
        <row r="264">
          <cell r="A264">
            <v>752040000</v>
          </cell>
          <cell r="B264" t="str">
            <v>ריבית לאחרים -ללא מע</v>
          </cell>
          <cell r="C264">
            <v>8051</v>
          </cell>
        </row>
        <row r="265">
          <cell r="A265">
            <v>752410000</v>
          </cell>
          <cell r="B265" t="str">
            <v>ריבית הלוואות ז"ק</v>
          </cell>
          <cell r="C265">
            <v>3531021.44</v>
          </cell>
        </row>
        <row r="266">
          <cell r="A266">
            <v>752500000</v>
          </cell>
          <cell r="B266" t="str">
            <v>הצמדת קרן הלו. ז"א</v>
          </cell>
          <cell r="C266">
            <v>1264860.56</v>
          </cell>
        </row>
        <row r="267">
          <cell r="A267">
            <v>752510000</v>
          </cell>
          <cell r="B267" t="str">
            <v>ריבית הלוואות ז"א</v>
          </cell>
          <cell r="C267">
            <v>4943148.0599999996</v>
          </cell>
        </row>
        <row r="268">
          <cell r="A268">
            <v>752520000</v>
          </cell>
          <cell r="B268" t="str">
            <v>ריבית הלו. שינוי מיב</v>
          </cell>
          <cell r="C268">
            <v>28564966.239999998</v>
          </cell>
        </row>
        <row r="269">
          <cell r="A269">
            <v>752710000</v>
          </cell>
          <cell r="B269" t="str">
            <v>ריבית מ.ה - ניכויים</v>
          </cell>
          <cell r="C269">
            <v>2543272</v>
          </cell>
        </row>
        <row r="270">
          <cell r="A270">
            <v>752800000</v>
          </cell>
          <cell r="B270" t="str">
            <v>ריבית מס הכנסה חברה</v>
          </cell>
          <cell r="C270">
            <v>7255585</v>
          </cell>
        </row>
        <row r="271">
          <cell r="A271">
            <v>752810000</v>
          </cell>
          <cell r="B271" t="str">
            <v>הוצ. לגורניצקי בגי מ</v>
          </cell>
          <cell r="C271">
            <v>77376</v>
          </cell>
        </row>
        <row r="272">
          <cell r="A272">
            <v>752820000</v>
          </cell>
          <cell r="B272" t="str">
            <v>ריבית בגין הסכם ק.ג</v>
          </cell>
          <cell r="C272">
            <v>4975778</v>
          </cell>
        </row>
        <row r="273">
          <cell r="A273">
            <v>752900000</v>
          </cell>
          <cell r="B273" t="str">
            <v>שערוך הלוואות ז"ק</v>
          </cell>
          <cell r="C273">
            <v>-20416.57</v>
          </cell>
        </row>
        <row r="274">
          <cell r="A274">
            <v>752910000</v>
          </cell>
          <cell r="B274" t="str">
            <v>שערוך הלוואות ז"א</v>
          </cell>
          <cell r="C274">
            <v>1947309.29</v>
          </cell>
        </row>
        <row r="275">
          <cell r="A275">
            <v>752920000</v>
          </cell>
          <cell r="B275" t="str">
            <v>שערוך בנקים במט"ח</v>
          </cell>
          <cell r="C275">
            <v>-23910.81</v>
          </cell>
        </row>
        <row r="276">
          <cell r="A276">
            <v>752930000</v>
          </cell>
          <cell r="B276" t="str">
            <v>שערוך ספקי חו"ל</v>
          </cell>
          <cell r="C276">
            <v>24026.7</v>
          </cell>
        </row>
        <row r="277">
          <cell r="A277">
            <v>754100000</v>
          </cell>
          <cell r="B277" t="str">
            <v>הכנסות ריבית מבנקים</v>
          </cell>
          <cell r="C277">
            <v>-15468.89</v>
          </cell>
        </row>
        <row r="278">
          <cell r="A278">
            <v>754200000</v>
          </cell>
          <cell r="B278" t="str">
            <v>ריבית מפקדונות לז"ק</v>
          </cell>
          <cell r="C278">
            <v>-171679.24</v>
          </cell>
        </row>
        <row r="279">
          <cell r="A279">
            <v>754210000</v>
          </cell>
          <cell r="B279" t="str">
            <v>ריבית פקדון שינוי מב</v>
          </cell>
          <cell r="C279">
            <v>-2878574.93</v>
          </cell>
        </row>
        <row r="280">
          <cell r="A280">
            <v>754300000</v>
          </cell>
          <cell r="B280" t="str">
            <v>ריבית מאחרים עם מע"מ</v>
          </cell>
          <cell r="C280">
            <v>-9199.07</v>
          </cell>
        </row>
        <row r="281">
          <cell r="A281">
            <v>754400000</v>
          </cell>
          <cell r="B281" t="str">
            <v>ריבית מאחרים ללא מע"</v>
          </cell>
          <cell r="C281">
            <v>-981</v>
          </cell>
        </row>
        <row r="282">
          <cell r="A282">
            <v>754900000</v>
          </cell>
          <cell r="B282" t="str">
            <v>הכנ.מקנס.לעוב.עם מע"</v>
          </cell>
          <cell r="C282">
            <v>-27355.54</v>
          </cell>
        </row>
        <row r="283">
          <cell r="A283">
            <v>754910000</v>
          </cell>
          <cell r="B283" t="str">
            <v xml:space="preserve"> ריבית מחברות בנות</v>
          </cell>
          <cell r="C283">
            <v>-346191</v>
          </cell>
        </row>
        <row r="284">
          <cell r="A284">
            <v>754920000</v>
          </cell>
          <cell r="B284" t="str">
            <v>שערוך ניירות ערך</v>
          </cell>
          <cell r="C284">
            <v>-12820255.02</v>
          </cell>
        </row>
        <row r="285">
          <cell r="A285">
            <v>756410000</v>
          </cell>
          <cell r="B285" t="str">
            <v>שחיקה של ספקי חו"ל</v>
          </cell>
          <cell r="C285">
            <v>-811.76</v>
          </cell>
        </row>
        <row r="286">
          <cell r="A286">
            <v>762010000</v>
          </cell>
          <cell r="B286" t="str">
            <v>תמורה ממכירת אוטובוס</v>
          </cell>
          <cell r="C286">
            <v>-250000</v>
          </cell>
        </row>
        <row r="287">
          <cell r="A287">
            <v>762030000</v>
          </cell>
          <cell r="B287" t="str">
            <v>רווח ממימוש רכוש קבו</v>
          </cell>
          <cell r="C287">
            <v>20619.669999999998</v>
          </cell>
        </row>
        <row r="288">
          <cell r="A288">
            <v>762070000</v>
          </cell>
          <cell r="B288" t="str">
            <v>רווח הון מגריעת אוטו</v>
          </cell>
          <cell r="C288">
            <v>7722690.5199999996</v>
          </cell>
        </row>
        <row r="289">
          <cell r="A289">
            <v>762100000</v>
          </cell>
          <cell r="B289" t="str">
            <v>הפרשה לירידת ערך</v>
          </cell>
          <cell r="C289">
            <v>-4201475</v>
          </cell>
        </row>
        <row r="290">
          <cell r="A290">
            <v>762150000</v>
          </cell>
          <cell r="B290" t="str">
            <v>חלק הצטיידות במכירת</v>
          </cell>
          <cell r="C290">
            <v>517610</v>
          </cell>
        </row>
      </sheetData>
      <sheetData sheetId="25"/>
      <sheetData sheetId="26">
        <row r="4">
          <cell r="A4">
            <v>602110000</v>
          </cell>
          <cell r="B4" t="str">
            <v>פדיון כרטיסים רגילים</v>
          </cell>
          <cell r="C4">
            <v>-82712733.819999993</v>
          </cell>
        </row>
        <row r="5">
          <cell r="A5">
            <v>602111000</v>
          </cell>
          <cell r="B5" t="str">
            <v>הכנסות ממודלים פגומי</v>
          </cell>
          <cell r="C5">
            <v>-724.85</v>
          </cell>
        </row>
        <row r="6">
          <cell r="A6">
            <v>602121000</v>
          </cell>
          <cell r="B6" t="str">
            <v>נסיעות משרד הבטחון</v>
          </cell>
          <cell r="C6">
            <v>-15794581.310000001</v>
          </cell>
        </row>
        <row r="7">
          <cell r="A7">
            <v>602151000</v>
          </cell>
          <cell r="B7" t="str">
            <v>משרד הבטחון-שוברי צה</v>
          </cell>
          <cell r="C7">
            <v>-323893.12</v>
          </cell>
        </row>
        <row r="8">
          <cell r="A8">
            <v>602210000</v>
          </cell>
          <cell r="B8" t="str">
            <v>מפדיון כרטיסיות</v>
          </cell>
          <cell r="C8">
            <v>-197660569.00999999</v>
          </cell>
        </row>
        <row r="9">
          <cell r="A9">
            <v>602240000</v>
          </cell>
          <cell r="B9" t="str">
            <v>הכנסות מכרטיס דן + ק</v>
          </cell>
          <cell r="C9">
            <v>-4813.88</v>
          </cell>
        </row>
        <row r="10">
          <cell r="A10">
            <v>602250000</v>
          </cell>
          <cell r="B10" t="str">
            <v>הכנסות מכרטיסי סטודנ</v>
          </cell>
          <cell r="C10">
            <v>-1841725.52</v>
          </cell>
        </row>
        <row r="11">
          <cell r="A11">
            <v>602259999</v>
          </cell>
          <cell r="B11" t="str">
            <v>מכירות ביניים סטודנט</v>
          </cell>
          <cell r="C11">
            <v>-1281856.25</v>
          </cell>
        </row>
        <row r="12">
          <cell r="A12">
            <v>602300000</v>
          </cell>
          <cell r="B12" t="str">
            <v>מע"מ מפדיון כרטיסים</v>
          </cell>
          <cell r="C12">
            <v>6.6</v>
          </cell>
        </row>
        <row r="13">
          <cell r="A13">
            <v>602400000</v>
          </cell>
          <cell r="B13" t="str">
            <v>מפרעות לתיק חברים</v>
          </cell>
          <cell r="C13">
            <v>-87344.66</v>
          </cell>
        </row>
        <row r="14">
          <cell r="A14">
            <v>602500000</v>
          </cell>
          <cell r="B14" t="str">
            <v>מפרעות לתיק שכירים</v>
          </cell>
          <cell r="C14">
            <v>109890.05</v>
          </cell>
        </row>
        <row r="15">
          <cell r="A15">
            <v>602610000</v>
          </cell>
          <cell r="B15" t="str">
            <v>השמדת כרטיסים</v>
          </cell>
          <cell r="C15">
            <v>79295229.579999998</v>
          </cell>
        </row>
        <row r="16">
          <cell r="A16">
            <v>602700000</v>
          </cell>
          <cell r="B16" t="str">
            <v>הוצאות בקורת - מכירה</v>
          </cell>
          <cell r="C16">
            <v>1409.51</v>
          </cell>
        </row>
        <row r="17">
          <cell r="A17">
            <v>602900000</v>
          </cell>
          <cell r="B17" t="str">
            <v>חודשי-חופשי אגד-דן</v>
          </cell>
          <cell r="C17">
            <v>-859183.55</v>
          </cell>
        </row>
        <row r="18">
          <cell r="A18">
            <v>602910000</v>
          </cell>
          <cell r="B18" t="str">
            <v>חודשי חופשי משותף קו</v>
          </cell>
          <cell r="C18">
            <v>-497816.66</v>
          </cell>
        </row>
        <row r="19">
          <cell r="A19">
            <v>604010000</v>
          </cell>
          <cell r="B19" t="str">
            <v>מנקו "לנהגים"</v>
          </cell>
          <cell r="C19">
            <v>4857178.6100000003</v>
          </cell>
        </row>
        <row r="20">
          <cell r="A20">
            <v>604020000</v>
          </cell>
          <cell r="B20" t="str">
            <v>מנקו ל"קופאים"</v>
          </cell>
          <cell r="C20">
            <v>396156.65</v>
          </cell>
        </row>
        <row r="21">
          <cell r="A21">
            <v>604040000</v>
          </cell>
          <cell r="B21" t="str">
            <v>הנחות והחזרות</v>
          </cell>
          <cell r="C21">
            <v>98673.38</v>
          </cell>
        </row>
        <row r="22">
          <cell r="A22">
            <v>606020000</v>
          </cell>
          <cell r="B22" t="str">
            <v>הסעות משרד הבטחון</v>
          </cell>
          <cell r="C22">
            <v>1.68</v>
          </cell>
        </row>
        <row r="23">
          <cell r="A23">
            <v>612010000</v>
          </cell>
          <cell r="B23" t="str">
            <v>הכנסות מפרסום</v>
          </cell>
          <cell r="C23">
            <v>-1915613.61</v>
          </cell>
        </row>
        <row r="24">
          <cell r="A24">
            <v>612030000</v>
          </cell>
          <cell r="B24" t="str">
            <v>מכירת חלפים משומשים</v>
          </cell>
          <cell r="C24">
            <v>-842183.59</v>
          </cell>
        </row>
        <row r="25">
          <cell r="A25">
            <v>612040000</v>
          </cell>
          <cell r="B25" t="str">
            <v>הכנסות משרותי מוסך ל</v>
          </cell>
          <cell r="C25">
            <v>-1090117</v>
          </cell>
        </row>
        <row r="26">
          <cell r="A26">
            <v>612050000</v>
          </cell>
          <cell r="B26" t="str">
            <v>הכנסות שונות</v>
          </cell>
          <cell r="C26">
            <v>-258242.2</v>
          </cell>
        </row>
        <row r="27">
          <cell r="A27">
            <v>612060000</v>
          </cell>
          <cell r="B27" t="str">
            <v>הכנסות משכר דירה</v>
          </cell>
          <cell r="C27">
            <v>-26909.31</v>
          </cell>
        </row>
        <row r="28">
          <cell r="A28">
            <v>612100000</v>
          </cell>
          <cell r="B28" t="str">
            <v>הכנסות מהשכרת אוטובו</v>
          </cell>
          <cell r="C28">
            <v>-812778.86</v>
          </cell>
        </row>
        <row r="29">
          <cell r="A29">
            <v>622010000</v>
          </cell>
          <cell r="B29" t="str">
            <v>דמי ניהול מחברות בנו</v>
          </cell>
          <cell r="C29">
            <v>-131374.24</v>
          </cell>
        </row>
        <row r="30">
          <cell r="A30">
            <v>622020000</v>
          </cell>
          <cell r="B30" t="str">
            <v>דמי ניהול ממטרו דן</v>
          </cell>
          <cell r="C30">
            <v>15000</v>
          </cell>
        </row>
        <row r="31">
          <cell r="A31">
            <v>632010000</v>
          </cell>
          <cell r="B31" t="str">
            <v>סובסידיה בגין הנחות</v>
          </cell>
          <cell r="C31">
            <v>-61565464</v>
          </cell>
        </row>
        <row r="32">
          <cell r="A32">
            <v>632011000</v>
          </cell>
          <cell r="B32" t="str">
            <v>סובסידיה תפעולית</v>
          </cell>
          <cell r="C32">
            <v>-106271976</v>
          </cell>
        </row>
        <row r="33">
          <cell r="A33">
            <v>632014000</v>
          </cell>
          <cell r="B33" t="str">
            <v>סובסדיה בגין קרן הון</v>
          </cell>
          <cell r="C33">
            <v>-72833538</v>
          </cell>
        </row>
        <row r="34">
          <cell r="A34">
            <v>632015000</v>
          </cell>
          <cell r="B34" t="str">
            <v>סובסדיה בגין פרישת ח</v>
          </cell>
          <cell r="C34">
            <v>-1664478</v>
          </cell>
        </row>
        <row r="35">
          <cell r="A35">
            <v>632016000</v>
          </cell>
          <cell r="B35" t="str">
            <v>סובסדיה בגין פרישת ש</v>
          </cell>
          <cell r="C35">
            <v>-1614040</v>
          </cell>
        </row>
        <row r="36">
          <cell r="A36">
            <v>632030000</v>
          </cell>
          <cell r="B36" t="str">
            <v>סובסידיה קרן הצטיידו</v>
          </cell>
          <cell r="C36">
            <v>-41772589</v>
          </cell>
        </row>
        <row r="37">
          <cell r="A37">
            <v>702010000</v>
          </cell>
          <cell r="B37" t="str">
            <v>משכורת חודשית</v>
          </cell>
          <cell r="C37">
            <v>20858758.809999999</v>
          </cell>
        </row>
        <row r="38">
          <cell r="A38">
            <v>702011000</v>
          </cell>
          <cell r="B38" t="str">
            <v>השלמת תמורה להון</v>
          </cell>
          <cell r="C38">
            <v>2314134.38</v>
          </cell>
        </row>
        <row r="39">
          <cell r="A39">
            <v>702012000</v>
          </cell>
          <cell r="B39" t="str">
            <v>גילום  תמורה להון</v>
          </cell>
          <cell r="C39">
            <v>1983221.55</v>
          </cell>
        </row>
        <row r="40">
          <cell r="A40">
            <v>702020000</v>
          </cell>
          <cell r="B40" t="str">
            <v>שעות נוספות</v>
          </cell>
          <cell r="C40">
            <v>10165649.18</v>
          </cell>
        </row>
        <row r="41">
          <cell r="A41">
            <v>702030000</v>
          </cell>
          <cell r="B41" t="str">
            <v>פרמיה לנהגים</v>
          </cell>
          <cell r="C41">
            <v>4294808.7</v>
          </cell>
        </row>
        <row r="42">
          <cell r="A42">
            <v>702040000</v>
          </cell>
          <cell r="B42" t="str">
            <v>משכורת י"ג</v>
          </cell>
          <cell r="C42">
            <v>1440509.31</v>
          </cell>
        </row>
        <row r="43">
          <cell r="A43">
            <v>702060000</v>
          </cell>
          <cell r="B43" t="str">
            <v>אחזקת רכב</v>
          </cell>
          <cell r="C43">
            <v>478492.65</v>
          </cell>
        </row>
        <row r="44">
          <cell r="A44">
            <v>702080000</v>
          </cell>
          <cell r="B44" t="str">
            <v>הפרשה למשכורת 13</v>
          </cell>
          <cell r="C44">
            <v>-9045.66</v>
          </cell>
        </row>
        <row r="45">
          <cell r="A45">
            <v>702100000</v>
          </cell>
          <cell r="B45" t="str">
            <v>תשלום טלפון</v>
          </cell>
          <cell r="C45">
            <v>3680.79</v>
          </cell>
        </row>
        <row r="46">
          <cell r="A46">
            <v>702110000</v>
          </cell>
          <cell r="B46" t="str">
            <v>שווי ביטוח מחלות קשו</v>
          </cell>
          <cell r="C46">
            <v>117225</v>
          </cell>
        </row>
        <row r="47">
          <cell r="A47">
            <v>702120000</v>
          </cell>
          <cell r="B47" t="str">
            <v>שווי ביטוח בריאות</v>
          </cell>
          <cell r="C47">
            <v>57697.5</v>
          </cell>
        </row>
        <row r="48">
          <cell r="A48">
            <v>702130000</v>
          </cell>
          <cell r="B48" t="str">
            <v>הוצאות קשישון</v>
          </cell>
          <cell r="C48">
            <v>358696.01</v>
          </cell>
        </row>
        <row r="49">
          <cell r="A49">
            <v>702200000</v>
          </cell>
          <cell r="B49" t="str">
            <v>יין לחג כולל גילום מ</v>
          </cell>
          <cell r="C49">
            <v>573242.66</v>
          </cell>
        </row>
        <row r="50">
          <cell r="A50">
            <v>702210000</v>
          </cell>
          <cell r="B50" t="str">
            <v>קיטנה - גילום מס</v>
          </cell>
          <cell r="C50">
            <v>767.7</v>
          </cell>
        </row>
        <row r="51">
          <cell r="A51">
            <v>702230000</v>
          </cell>
          <cell r="B51" t="str">
            <v>מתנת יום הולדת - גיל</v>
          </cell>
          <cell r="C51">
            <v>52332.23</v>
          </cell>
        </row>
        <row r="52">
          <cell r="A52">
            <v>702240000</v>
          </cell>
          <cell r="B52" t="str">
            <v>שווי רכב הנהלה</v>
          </cell>
          <cell r="C52">
            <v>952419.42</v>
          </cell>
        </row>
        <row r="53">
          <cell r="A53">
            <v>702250000</v>
          </cell>
          <cell r="B53" t="str">
            <v>גילום טלפון</v>
          </cell>
          <cell r="C53">
            <v>24974.29</v>
          </cell>
        </row>
        <row r="54">
          <cell r="A54">
            <v>702280000</v>
          </cell>
          <cell r="B54" t="str">
            <v>שווי לימודים גבוהים</v>
          </cell>
          <cell r="C54">
            <v>43056.73</v>
          </cell>
        </row>
        <row r="55">
          <cell r="A55">
            <v>702290000</v>
          </cell>
          <cell r="B55" t="str">
            <v>שווי מנקו קופאים</v>
          </cell>
          <cell r="C55">
            <v>108573.3</v>
          </cell>
        </row>
        <row r="56">
          <cell r="A56">
            <v>702300000</v>
          </cell>
          <cell r="B56" t="str">
            <v>זקיפות שווי חברים</v>
          </cell>
          <cell r="C56">
            <v>-2993445.78</v>
          </cell>
        </row>
        <row r="57">
          <cell r="A57">
            <v>702310000</v>
          </cell>
          <cell r="B57" t="str">
            <v>שווי כרטיס נסיעה חופ</v>
          </cell>
          <cell r="C57">
            <v>447561</v>
          </cell>
        </row>
        <row r="58">
          <cell r="A58">
            <v>702330000</v>
          </cell>
          <cell r="B58" t="str">
            <v>שווי ביגוד</v>
          </cell>
          <cell r="C58">
            <v>262400</v>
          </cell>
        </row>
        <row r="59">
          <cell r="A59">
            <v>702340000</v>
          </cell>
          <cell r="B59" t="str">
            <v>שווי מנקו לגילום</v>
          </cell>
          <cell r="C59">
            <v>342289.77</v>
          </cell>
        </row>
        <row r="60">
          <cell r="A60">
            <v>702350000</v>
          </cell>
          <cell r="B60" t="str">
            <v>שווי מאמץ קיץ חברים</v>
          </cell>
          <cell r="C60">
            <v>324320</v>
          </cell>
        </row>
        <row r="61">
          <cell r="A61">
            <v>702360000</v>
          </cell>
          <cell r="B61" t="str">
            <v>שווי טלפון נייד</v>
          </cell>
          <cell r="C61">
            <v>40919</v>
          </cell>
        </row>
        <row r="62">
          <cell r="A62">
            <v>702400000</v>
          </cell>
          <cell r="B62" t="str">
            <v>מס בגין פיצויים מחבר</v>
          </cell>
          <cell r="C62">
            <v>89815</v>
          </cell>
        </row>
        <row r="63">
          <cell r="A63">
            <v>703010000</v>
          </cell>
          <cell r="B63" t="str">
            <v>השאלת עובדים לחברה ה</v>
          </cell>
          <cell r="C63">
            <v>-560021</v>
          </cell>
        </row>
        <row r="64">
          <cell r="A64">
            <v>703030000</v>
          </cell>
          <cell r="B64" t="str">
            <v>תגמולי מילואים-חברים</v>
          </cell>
          <cell r="C64">
            <v>-188873</v>
          </cell>
        </row>
        <row r="65">
          <cell r="A65">
            <v>703040000</v>
          </cell>
          <cell r="B65" t="str">
            <v>השאלת עובדים לנהור א</v>
          </cell>
          <cell r="C65">
            <v>-175275.08</v>
          </cell>
        </row>
        <row r="66">
          <cell r="A66">
            <v>703100000</v>
          </cell>
          <cell r="B66" t="str">
            <v>פנסיית נכות ע"ח דן</v>
          </cell>
          <cell r="C66">
            <v>2372319.87</v>
          </cell>
        </row>
        <row r="67">
          <cell r="A67">
            <v>703110000</v>
          </cell>
          <cell r="B67" t="str">
            <v>יין לחג פנסיונרים ע"</v>
          </cell>
          <cell r="C67">
            <v>1099571.8600000001</v>
          </cell>
        </row>
        <row r="68">
          <cell r="A68">
            <v>703120000</v>
          </cell>
          <cell r="B68" t="str">
            <v>עתון פנסיונרים ע"ח "</v>
          </cell>
          <cell r="C68">
            <v>1861487.7</v>
          </cell>
        </row>
        <row r="69">
          <cell r="A69">
            <v>703150000</v>
          </cell>
          <cell r="B69" t="str">
            <v>קדם פרישה 2004-2003</v>
          </cell>
          <cell r="C69">
            <v>2571076.48</v>
          </cell>
        </row>
        <row r="70">
          <cell r="A70">
            <v>703160000</v>
          </cell>
          <cell r="B70" t="str">
            <v>שווי וגילום הפרשה לפ</v>
          </cell>
          <cell r="C70">
            <v>56072.92</v>
          </cell>
        </row>
        <row r="71">
          <cell r="A71">
            <v>703170000</v>
          </cell>
          <cell r="B71" t="str">
            <v>קדם פרישה 2005</v>
          </cell>
          <cell r="C71">
            <v>1462112.65</v>
          </cell>
        </row>
        <row r="72">
          <cell r="A72">
            <v>703200000</v>
          </cell>
          <cell r="B72" t="str">
            <v>טלפון חברים</v>
          </cell>
          <cell r="C72">
            <v>7313.66</v>
          </cell>
        </row>
        <row r="73">
          <cell r="A73">
            <v>703300000</v>
          </cell>
          <cell r="B73" t="str">
            <v>זקיפות שווי פנסיונרי</v>
          </cell>
          <cell r="C73">
            <v>-942189.14</v>
          </cell>
        </row>
        <row r="74">
          <cell r="A74">
            <v>704010000</v>
          </cell>
          <cell r="B74" t="str">
            <v>משכורת חודשית</v>
          </cell>
          <cell r="C74">
            <v>41991046.549999997</v>
          </cell>
        </row>
        <row r="75">
          <cell r="A75">
            <v>704020000</v>
          </cell>
          <cell r="B75" t="str">
            <v>שעות נוספות</v>
          </cell>
          <cell r="C75">
            <v>19961586.190000001</v>
          </cell>
        </row>
        <row r="76">
          <cell r="A76">
            <v>704030000</v>
          </cell>
          <cell r="B76" t="str">
            <v>פרמיה לנהגים</v>
          </cell>
          <cell r="C76">
            <v>9591638.5399999991</v>
          </cell>
        </row>
        <row r="77">
          <cell r="A77">
            <v>704040000</v>
          </cell>
          <cell r="B77" t="str">
            <v>משכורת יג</v>
          </cell>
          <cell r="C77">
            <v>1740534</v>
          </cell>
        </row>
        <row r="78">
          <cell r="A78">
            <v>704060000</v>
          </cell>
          <cell r="B78" t="str">
            <v>אחזקת רכב</v>
          </cell>
          <cell r="C78">
            <v>112957.06</v>
          </cell>
        </row>
        <row r="79">
          <cell r="A79">
            <v>704090000</v>
          </cell>
          <cell r="B79" t="str">
            <v>הוצאות קשישון שכירים</v>
          </cell>
          <cell r="C79">
            <v>789220.3</v>
          </cell>
        </row>
        <row r="80">
          <cell r="A80">
            <v>704100000</v>
          </cell>
          <cell r="B80" t="str">
            <v>תשלום טלפון</v>
          </cell>
          <cell r="C80">
            <v>6163.1</v>
          </cell>
        </row>
        <row r="81">
          <cell r="A81">
            <v>704101000</v>
          </cell>
          <cell r="B81" t="str">
            <v>הוצאות שכר מיוחדים</v>
          </cell>
          <cell r="C81">
            <v>1711198.24</v>
          </cell>
        </row>
        <row r="82">
          <cell r="A82">
            <v>704120000</v>
          </cell>
          <cell r="B82" t="str">
            <v>שווי וגילום מס מיוחד</v>
          </cell>
          <cell r="C82">
            <v>-112414.67</v>
          </cell>
        </row>
        <row r="83">
          <cell r="A83">
            <v>704121000</v>
          </cell>
          <cell r="B83" t="str">
            <v>יין לחג מיוחדים שווי</v>
          </cell>
          <cell r="C83">
            <v>9687.81</v>
          </cell>
        </row>
        <row r="84">
          <cell r="A84">
            <v>704122000</v>
          </cell>
          <cell r="B84" t="str">
            <v>רכב - גילום מס</v>
          </cell>
          <cell r="C84">
            <v>90520.99</v>
          </cell>
        </row>
        <row r="85">
          <cell r="A85">
            <v>704122100</v>
          </cell>
          <cell r="B85" t="str">
            <v>שווי טלפון נייד</v>
          </cell>
          <cell r="C85">
            <v>1949</v>
          </cell>
        </row>
        <row r="86">
          <cell r="A86">
            <v>704123000</v>
          </cell>
          <cell r="B86" t="str">
            <v>ביטוח שיניים - גילום</v>
          </cell>
          <cell r="C86">
            <v>429.29</v>
          </cell>
        </row>
        <row r="87">
          <cell r="A87">
            <v>704124000</v>
          </cell>
          <cell r="B87" t="str">
            <v>שווי כרטיס נסיעה חופ</v>
          </cell>
          <cell r="C87">
            <v>5886</v>
          </cell>
        </row>
        <row r="88">
          <cell r="A88">
            <v>704127000</v>
          </cell>
          <cell r="B88" t="str">
            <v>ש.+גילום י.הו מיוחדי</v>
          </cell>
          <cell r="C88">
            <v>519.42999999999995</v>
          </cell>
        </row>
        <row r="89">
          <cell r="A89">
            <v>704128000</v>
          </cell>
          <cell r="B89" t="str">
            <v>שווי+גילום טלפון מיו</v>
          </cell>
          <cell r="C89">
            <v>6242.87</v>
          </cell>
        </row>
        <row r="90">
          <cell r="A90">
            <v>704130000</v>
          </cell>
          <cell r="B90" t="str">
            <v>שווי רכב מעודה</v>
          </cell>
          <cell r="C90">
            <v>7980</v>
          </cell>
        </row>
        <row r="91">
          <cell r="A91">
            <v>704131000</v>
          </cell>
          <cell r="B91" t="str">
            <v>זקיפות שווי מעודה</v>
          </cell>
          <cell r="C91">
            <v>-7980</v>
          </cell>
        </row>
        <row r="92">
          <cell r="A92">
            <v>704200000</v>
          </cell>
          <cell r="B92" t="str">
            <v>יין לחג - גילום מס</v>
          </cell>
          <cell r="C92">
            <v>1096045.51</v>
          </cell>
        </row>
        <row r="93">
          <cell r="A93">
            <v>704230000</v>
          </cell>
          <cell r="B93" t="str">
            <v>מתנת יום הולדת-גילום</v>
          </cell>
          <cell r="C93">
            <v>107043.2</v>
          </cell>
        </row>
        <row r="94">
          <cell r="A94">
            <v>704240000</v>
          </cell>
          <cell r="B94" t="str">
            <v>שווי רכב</v>
          </cell>
          <cell r="C94">
            <v>14630</v>
          </cell>
        </row>
        <row r="95">
          <cell r="A95">
            <v>704250000</v>
          </cell>
          <cell r="B95" t="str">
            <v>גילום טלפון</v>
          </cell>
          <cell r="C95">
            <v>5527.47</v>
          </cell>
        </row>
        <row r="96">
          <cell r="A96">
            <v>704290000</v>
          </cell>
          <cell r="B96" t="str">
            <v>שווי מנקו קופאים</v>
          </cell>
          <cell r="C96">
            <v>15102.64</v>
          </cell>
        </row>
        <row r="97">
          <cell r="A97">
            <v>704300000</v>
          </cell>
          <cell r="B97" t="str">
            <v>זקיפות שווי שכירים</v>
          </cell>
          <cell r="C97">
            <v>-4638737.21</v>
          </cell>
        </row>
        <row r="98">
          <cell r="A98">
            <v>704310000</v>
          </cell>
          <cell r="B98" t="str">
            <v>שווי כרטיס נסיעה חופ</v>
          </cell>
          <cell r="C98">
            <v>1014204</v>
          </cell>
        </row>
        <row r="99">
          <cell r="A99">
            <v>704330000</v>
          </cell>
          <cell r="B99" t="str">
            <v>שווי ביגוד</v>
          </cell>
          <cell r="C99">
            <v>476625</v>
          </cell>
        </row>
        <row r="100">
          <cell r="A100">
            <v>704340000</v>
          </cell>
          <cell r="B100" t="str">
            <v>שווי מנקו לגילום</v>
          </cell>
          <cell r="C100">
            <v>1215755.6599999999</v>
          </cell>
        </row>
        <row r="101">
          <cell r="A101">
            <v>704350000</v>
          </cell>
          <cell r="B101" t="str">
            <v>שווי ביטוח שיניים</v>
          </cell>
          <cell r="C101">
            <v>518060.99</v>
          </cell>
        </row>
        <row r="102">
          <cell r="A102">
            <v>704360000</v>
          </cell>
          <cell r="B102" t="str">
            <v>שווי מאמץ קיץ - שכיר</v>
          </cell>
          <cell r="C102">
            <v>597111</v>
          </cell>
        </row>
        <row r="103">
          <cell r="A103">
            <v>704370000</v>
          </cell>
          <cell r="B103" t="str">
            <v>שווי טלפון נייד</v>
          </cell>
          <cell r="C103">
            <v>8574</v>
          </cell>
        </row>
        <row r="104">
          <cell r="A104">
            <v>705010000</v>
          </cell>
          <cell r="B104" t="str">
            <v>השאלת עובדים לחברה ה</v>
          </cell>
          <cell r="C104">
            <v>-220444</v>
          </cell>
        </row>
        <row r="105">
          <cell r="A105">
            <v>705011000</v>
          </cell>
          <cell r="B105" t="str">
            <v>השאלת עובדים מיוניטד</v>
          </cell>
          <cell r="C105">
            <v>78734.5</v>
          </cell>
        </row>
        <row r="106">
          <cell r="A106">
            <v>705030000</v>
          </cell>
          <cell r="B106" t="str">
            <v>תגמולי מילואים-שכירי</v>
          </cell>
          <cell r="C106">
            <v>-307120</v>
          </cell>
        </row>
        <row r="107">
          <cell r="A107">
            <v>712100000</v>
          </cell>
          <cell r="B107" t="str">
            <v>הפרשות לקרן  הגמלאות</v>
          </cell>
          <cell r="C107">
            <v>5413901.7300000004</v>
          </cell>
        </row>
        <row r="108">
          <cell r="A108">
            <v>712110000</v>
          </cell>
          <cell r="B108" t="str">
            <v>פיצויי פרישה</v>
          </cell>
          <cell r="C108">
            <v>-59447.99</v>
          </cell>
        </row>
        <row r="109">
          <cell r="A109">
            <v>712140000</v>
          </cell>
          <cell r="B109" t="str">
            <v>הפרשה לפיצויים</v>
          </cell>
          <cell r="C109">
            <v>2046337.96</v>
          </cell>
        </row>
        <row r="110">
          <cell r="A110">
            <v>712200000</v>
          </cell>
          <cell r="B110" t="str">
            <v>ביטוח לאומי</v>
          </cell>
          <cell r="C110">
            <v>2449798.1</v>
          </cell>
        </row>
        <row r="111">
          <cell r="A111">
            <v>712300000</v>
          </cell>
          <cell r="B111" t="str">
            <v>קרן השתלמות חברים</v>
          </cell>
          <cell r="C111">
            <v>1947150.9</v>
          </cell>
        </row>
        <row r="112">
          <cell r="A112">
            <v>712400000</v>
          </cell>
          <cell r="B112" t="str">
            <v>הבראה חברים</v>
          </cell>
          <cell r="C112">
            <v>2035379</v>
          </cell>
        </row>
        <row r="113">
          <cell r="A113">
            <v>712500000</v>
          </cell>
          <cell r="B113" t="str">
            <v>ביטוח שיניים-גילום מ</v>
          </cell>
          <cell r="C113">
            <v>286797.96000000002</v>
          </cell>
        </row>
        <row r="114">
          <cell r="A114">
            <v>712510000</v>
          </cell>
          <cell r="B114" t="str">
            <v>ביטוח שיניים</v>
          </cell>
          <cell r="C114">
            <v>287257.21999999997</v>
          </cell>
        </row>
        <row r="115">
          <cell r="A115">
            <v>712520000</v>
          </cell>
          <cell r="B115" t="str">
            <v>ביטוח דמי מחלה</v>
          </cell>
          <cell r="C115">
            <v>57213</v>
          </cell>
        </row>
        <row r="116">
          <cell r="A116">
            <v>712530000</v>
          </cell>
          <cell r="B116" t="str">
            <v>ביטוח מחלות קשות</v>
          </cell>
          <cell r="C116">
            <v>116578</v>
          </cell>
        </row>
        <row r="117">
          <cell r="A117">
            <v>712600000</v>
          </cell>
          <cell r="B117" t="str">
            <v>גילום ריבית  קבוצה ב</v>
          </cell>
          <cell r="C117">
            <v>287851</v>
          </cell>
        </row>
        <row r="118">
          <cell r="A118">
            <v>712700000</v>
          </cell>
          <cell r="B118" t="str">
            <v>הפרשה לחופש וימי מחל</v>
          </cell>
          <cell r="C118">
            <v>447562</v>
          </cell>
        </row>
        <row r="119">
          <cell r="A119">
            <v>712800000</v>
          </cell>
          <cell r="B119" t="str">
            <v>הפרשה להבראה חברים</v>
          </cell>
          <cell r="C119">
            <v>-565446</v>
          </cell>
        </row>
        <row r="120">
          <cell r="A120">
            <v>712900000</v>
          </cell>
          <cell r="B120" t="str">
            <v>הפ. לפרישה מוקדמת 03</v>
          </cell>
          <cell r="C120">
            <v>-4489728</v>
          </cell>
        </row>
        <row r="121">
          <cell r="A121">
            <v>712910000</v>
          </cell>
          <cell r="B121" t="str">
            <v>הפרשה להסכם ק. גמלאו</v>
          </cell>
          <cell r="C121">
            <v>7000925</v>
          </cell>
        </row>
        <row r="122">
          <cell r="A122">
            <v>712920000</v>
          </cell>
          <cell r="B122" t="str">
            <v>הפרשה לפנסית נכות</v>
          </cell>
          <cell r="C122">
            <v>-131841</v>
          </cell>
        </row>
        <row r="123">
          <cell r="A123">
            <v>712940000</v>
          </cell>
          <cell r="B123" t="str">
            <v>הפר.לפרישה מוקדמת 05</v>
          </cell>
          <cell r="C123">
            <v>-1198183</v>
          </cell>
        </row>
        <row r="124">
          <cell r="A124">
            <v>713010000</v>
          </cell>
          <cell r="B124" t="str">
            <v>הבראה פנסיונרים עד ג</v>
          </cell>
          <cell r="C124">
            <v>1575284.99</v>
          </cell>
        </row>
        <row r="125">
          <cell r="A125">
            <v>713020000</v>
          </cell>
          <cell r="B125" t="str">
            <v>ביטוח לאומי פנסיונרי</v>
          </cell>
          <cell r="C125">
            <v>211570.94</v>
          </cell>
        </row>
        <row r="126">
          <cell r="A126">
            <v>713040000</v>
          </cell>
          <cell r="B126" t="str">
            <v>פנסיה לאלמנות חברים</v>
          </cell>
          <cell r="C126">
            <v>547904.25</v>
          </cell>
        </row>
        <row r="127">
          <cell r="A127">
            <v>714100000</v>
          </cell>
          <cell r="B127" t="str">
            <v>הפרשות לקופות תגמולי</v>
          </cell>
          <cell r="C127">
            <v>3680348.82</v>
          </cell>
        </row>
        <row r="128">
          <cell r="A128">
            <v>714110000</v>
          </cell>
          <cell r="B128" t="str">
            <v>פיצויים</v>
          </cell>
          <cell r="C128">
            <v>3609529.54</v>
          </cell>
        </row>
        <row r="129">
          <cell r="A129">
            <v>714130000</v>
          </cell>
          <cell r="B129" t="str">
            <v>פנסיה תקציבית שכירים</v>
          </cell>
          <cell r="C129">
            <v>100583.86</v>
          </cell>
        </row>
        <row r="130">
          <cell r="A130">
            <v>714140000</v>
          </cell>
          <cell r="B130" t="str">
            <v>הפרשה להבראה שכירים</v>
          </cell>
          <cell r="C130">
            <v>802293</v>
          </cell>
        </row>
        <row r="131">
          <cell r="A131">
            <v>714200000</v>
          </cell>
          <cell r="B131" t="str">
            <v>בטוח לאומי</v>
          </cell>
          <cell r="C131">
            <v>4009903.14</v>
          </cell>
        </row>
        <row r="132">
          <cell r="A132">
            <v>714300000</v>
          </cell>
          <cell r="B132" t="str">
            <v>קרן השתלמות</v>
          </cell>
          <cell r="C132">
            <v>2255266.6</v>
          </cell>
        </row>
        <row r="133">
          <cell r="A133">
            <v>714400000</v>
          </cell>
          <cell r="B133" t="str">
            <v>הבראה שכירים</v>
          </cell>
          <cell r="C133">
            <v>1776896.39</v>
          </cell>
        </row>
        <row r="134">
          <cell r="A134">
            <v>714500000</v>
          </cell>
          <cell r="B134" t="str">
            <v>החזרים מחברות ביטוח</v>
          </cell>
          <cell r="C134">
            <v>-501237.6</v>
          </cell>
        </row>
        <row r="135">
          <cell r="A135">
            <v>714700000</v>
          </cell>
          <cell r="B135" t="str">
            <v>הפרשה לחופש וימי מחל</v>
          </cell>
          <cell r="C135">
            <v>771841</v>
          </cell>
        </row>
        <row r="136">
          <cell r="A136">
            <v>714800000</v>
          </cell>
          <cell r="B136" t="str">
            <v>ביטוח שיניים שכירים</v>
          </cell>
          <cell r="C136">
            <v>518490.19</v>
          </cell>
        </row>
        <row r="137">
          <cell r="A137">
            <v>720100000</v>
          </cell>
          <cell r="B137" t="str">
            <v>סולר בצובר</v>
          </cell>
          <cell r="C137">
            <v>61205598.490000002</v>
          </cell>
        </row>
        <row r="138">
          <cell r="A138">
            <v>720110000</v>
          </cell>
          <cell r="B138" t="str">
            <v>סולר בדרכים</v>
          </cell>
          <cell r="C138">
            <v>701835.7</v>
          </cell>
        </row>
        <row r="139">
          <cell r="A139">
            <v>720120000</v>
          </cell>
          <cell r="B139" t="str">
            <v>בנזין</v>
          </cell>
          <cell r="C139">
            <v>391156.31</v>
          </cell>
        </row>
        <row r="140">
          <cell r="A140">
            <v>720200000</v>
          </cell>
          <cell r="B140" t="str">
            <v>שמנים</v>
          </cell>
          <cell r="C140">
            <v>917546.32</v>
          </cell>
        </row>
        <row r="141">
          <cell r="A141">
            <v>720300000</v>
          </cell>
          <cell r="B141" t="str">
            <v>מים מטופלים</v>
          </cell>
          <cell r="C141">
            <v>336300</v>
          </cell>
        </row>
        <row r="142">
          <cell r="A142">
            <v>720400000</v>
          </cell>
          <cell r="B142" t="str">
            <v>הכנסות דלק יונייטד ט</v>
          </cell>
          <cell r="C142">
            <v>-2765729.66</v>
          </cell>
        </row>
        <row r="143">
          <cell r="A143">
            <v>720500000</v>
          </cell>
          <cell r="B143" t="str">
            <v>הכנסות דלק - ד.ר.ת(א</v>
          </cell>
          <cell r="C143">
            <v>-1238284.3899999999</v>
          </cell>
        </row>
        <row r="144">
          <cell r="A144">
            <v>720600000</v>
          </cell>
          <cell r="B144" t="str">
            <v>החזר בלו על סולר</v>
          </cell>
          <cell r="C144">
            <v>-10055840</v>
          </cell>
        </row>
        <row r="145">
          <cell r="A145">
            <v>720700000</v>
          </cell>
          <cell r="B145" t="str">
            <v>הכנסות דלק נהור א.ד.</v>
          </cell>
          <cell r="C145">
            <v>-16261.62</v>
          </cell>
        </row>
        <row r="146">
          <cell r="A146">
            <v>722101000</v>
          </cell>
          <cell r="B146" t="str">
            <v>חלקי חילוף חו"ל-מאן</v>
          </cell>
          <cell r="C146">
            <v>3145116.61</v>
          </cell>
        </row>
        <row r="147">
          <cell r="A147">
            <v>722102000</v>
          </cell>
          <cell r="B147" t="str">
            <v>חלקי חילוף חו"ל -אחר</v>
          </cell>
          <cell r="C147">
            <v>2627388.2999999998</v>
          </cell>
        </row>
        <row r="148">
          <cell r="A148">
            <v>722103000</v>
          </cell>
          <cell r="B148" t="str">
            <v>החזרי תביעות חו"ל</v>
          </cell>
          <cell r="C148">
            <v>-1449985.45</v>
          </cell>
        </row>
        <row r="149">
          <cell r="A149">
            <v>722104000</v>
          </cell>
          <cell r="B149" t="str">
            <v>חלקי חילוף בארץ</v>
          </cell>
          <cell r="C149">
            <v>4105983.3</v>
          </cell>
        </row>
        <row r="150">
          <cell r="A150">
            <v>722105000</v>
          </cell>
          <cell r="B150" t="str">
            <v>שמשות לחלונות</v>
          </cell>
          <cell r="C150">
            <v>86569.32</v>
          </cell>
        </row>
        <row r="151">
          <cell r="A151">
            <v>722107000</v>
          </cell>
          <cell r="B151" t="str">
            <v>מצברים וחומצה</v>
          </cell>
          <cell r="C151">
            <v>303970.98</v>
          </cell>
        </row>
        <row r="152">
          <cell r="A152">
            <v>722110000</v>
          </cell>
          <cell r="B152" t="str">
            <v>שינוי במלאי חלקי חיל</v>
          </cell>
          <cell r="C152">
            <v>18212</v>
          </cell>
        </row>
        <row r="153">
          <cell r="A153">
            <v>722202000</v>
          </cell>
          <cell r="B153" t="str">
            <v>צמיגים חדשים - ארץ</v>
          </cell>
          <cell r="C153">
            <v>1681371.86</v>
          </cell>
        </row>
        <row r="154">
          <cell r="A154">
            <v>722204000</v>
          </cell>
          <cell r="B154" t="str">
            <v>חידוש צמיגים</v>
          </cell>
          <cell r="C154">
            <v>157569.85999999999</v>
          </cell>
        </row>
        <row r="155">
          <cell r="A155">
            <v>722301000</v>
          </cell>
          <cell r="B155" t="str">
            <v>עבודות ותיקוני ח.-חש</v>
          </cell>
          <cell r="C155">
            <v>712394.54</v>
          </cell>
        </row>
        <row r="156">
          <cell r="A156">
            <v>722302000</v>
          </cell>
          <cell r="B156" t="str">
            <v>תיקוני חוץ לתאונות</v>
          </cell>
          <cell r="C156">
            <v>271314.7</v>
          </cell>
        </row>
        <row r="157">
          <cell r="A157">
            <v>722302200</v>
          </cell>
          <cell r="B157" t="str">
            <v>השתתפות עצמית נהגים</v>
          </cell>
          <cell r="C157">
            <v>-41612.03</v>
          </cell>
        </row>
        <row r="158">
          <cell r="A158">
            <v>722303000</v>
          </cell>
          <cell r="B158" t="str">
            <v>שיפוץ חוץ למרכבים</v>
          </cell>
          <cell r="C158">
            <v>24400</v>
          </cell>
        </row>
        <row r="159">
          <cell r="A159">
            <v>722401000</v>
          </cell>
          <cell r="B159" t="str">
            <v>הכנסות ש. מוסך-חלפים</v>
          </cell>
          <cell r="C159">
            <v>-1130456.73</v>
          </cell>
        </row>
        <row r="160">
          <cell r="A160">
            <v>722402000</v>
          </cell>
          <cell r="B160" t="str">
            <v>הכנסות ש. מוסך-עבודה</v>
          </cell>
          <cell r="C160">
            <v>-495299.61</v>
          </cell>
        </row>
        <row r="161">
          <cell r="A161">
            <v>724101000</v>
          </cell>
          <cell r="B161" t="str">
            <v>בגדי עבודה</v>
          </cell>
          <cell r="C161">
            <v>54534.33</v>
          </cell>
        </row>
        <row r="162">
          <cell r="A162">
            <v>724102000</v>
          </cell>
          <cell r="B162" t="str">
            <v>ביגוד ייצוגי נהגים</v>
          </cell>
          <cell r="C162">
            <v>49521.2</v>
          </cell>
        </row>
        <row r="163">
          <cell r="A163">
            <v>724201000</v>
          </cell>
          <cell r="B163" t="str">
            <v>נקיון ע" קבלני משנה</v>
          </cell>
          <cell r="C163">
            <v>5297850.17</v>
          </cell>
        </row>
        <row r="164">
          <cell r="A164">
            <v>724202000</v>
          </cell>
          <cell r="B164" t="str">
            <v>חמרי ניקוי</v>
          </cell>
          <cell r="C164">
            <v>154441.79999999999</v>
          </cell>
        </row>
        <row r="165">
          <cell r="A165">
            <v>724203000</v>
          </cell>
          <cell r="B165" t="str">
            <v>כלי עבודה</v>
          </cell>
          <cell r="C165">
            <v>175587.7</v>
          </cell>
        </row>
        <row r="166">
          <cell r="A166">
            <v>724205100</v>
          </cell>
          <cell r="B166" t="str">
            <v>חומרי בינוי וחשמל תו</v>
          </cell>
          <cell r="C166">
            <v>47420.79</v>
          </cell>
        </row>
        <row r="167">
          <cell r="A167">
            <v>724206000</v>
          </cell>
          <cell r="B167" t="str">
            <v>אחזקת ציוד</v>
          </cell>
          <cell r="C167">
            <v>60298.79</v>
          </cell>
        </row>
        <row r="168">
          <cell r="A168">
            <v>724301000</v>
          </cell>
          <cell r="B168" t="str">
            <v>כיבודים אגף תו"פ</v>
          </cell>
          <cell r="C168">
            <v>1312074.24</v>
          </cell>
        </row>
        <row r="169">
          <cell r="A169">
            <v>724302000</v>
          </cell>
          <cell r="B169" t="str">
            <v>הכנסות ממכירת תלושים</v>
          </cell>
          <cell r="C169">
            <v>-776017.01</v>
          </cell>
        </row>
        <row r="170">
          <cell r="A170">
            <v>726101000</v>
          </cell>
          <cell r="B170" t="str">
            <v>ביטוח אוטובוסים חובה</v>
          </cell>
          <cell r="C170">
            <v>9711019</v>
          </cell>
        </row>
        <row r="171">
          <cell r="A171">
            <v>726201000</v>
          </cell>
          <cell r="B171" t="str">
            <v>תשלומים בגין נזקים ו</v>
          </cell>
          <cell r="C171">
            <v>1779308.32</v>
          </cell>
        </row>
        <row r="172">
          <cell r="A172">
            <v>726203000</v>
          </cell>
          <cell r="B172" t="str">
            <v>תקבולים מחברות ביטוח</v>
          </cell>
          <cell r="C172">
            <v>-267880.53000000003</v>
          </cell>
        </row>
        <row r="173">
          <cell r="A173">
            <v>732101000</v>
          </cell>
          <cell r="B173" t="str">
            <v>שכירות תמח"ת</v>
          </cell>
          <cell r="C173">
            <v>7975605.5800000001</v>
          </cell>
        </row>
        <row r="174">
          <cell r="A174">
            <v>732102000</v>
          </cell>
          <cell r="B174" t="str">
            <v>אחזקת תחנות ומוסכים</v>
          </cell>
          <cell r="C174">
            <v>373697.66</v>
          </cell>
        </row>
        <row r="175">
          <cell r="A175">
            <v>732103000</v>
          </cell>
          <cell r="B175" t="str">
            <v>ארנונה,מים ומיסי תנו</v>
          </cell>
          <cell r="C175">
            <v>5343362.26</v>
          </cell>
        </row>
        <row r="176">
          <cell r="A176">
            <v>732105000</v>
          </cell>
          <cell r="B176" t="str">
            <v>שרות מכשירי קשר</v>
          </cell>
          <cell r="C176">
            <v>276064.64000000001</v>
          </cell>
        </row>
        <row r="177">
          <cell r="A177">
            <v>732105100</v>
          </cell>
          <cell r="B177" t="str">
            <v>תקשורת -חמרים מתכל!!</v>
          </cell>
          <cell r="C177">
            <v>4554.1099999999997</v>
          </cell>
        </row>
        <row r="178">
          <cell r="A178">
            <v>732106000</v>
          </cell>
          <cell r="B178" t="str">
            <v>שכירות ואחזקת מסופי</v>
          </cell>
          <cell r="C178">
            <v>769915.43</v>
          </cell>
        </row>
        <row r="179">
          <cell r="A179">
            <v>732109000</v>
          </cell>
          <cell r="B179" t="str">
            <v>איכות הסביבה</v>
          </cell>
          <cell r="C179">
            <v>87974</v>
          </cell>
        </row>
        <row r="180">
          <cell r="A180">
            <v>732201000</v>
          </cell>
          <cell r="B180" t="str">
            <v>הסעות עובדים</v>
          </cell>
          <cell r="C180">
            <v>4012018.68</v>
          </cell>
        </row>
        <row r="181">
          <cell r="A181">
            <v>732202000</v>
          </cell>
          <cell r="B181" t="str">
            <v>השכרת רכב מאויס</v>
          </cell>
          <cell r="C181">
            <v>733363.25</v>
          </cell>
        </row>
        <row r="182">
          <cell r="A182">
            <v>732203000</v>
          </cell>
          <cell r="B182" t="str">
            <v>הוצאות חניה</v>
          </cell>
          <cell r="C182">
            <v>37530</v>
          </cell>
        </row>
        <row r="183">
          <cell r="A183">
            <v>732301000</v>
          </cell>
          <cell r="B183" t="str">
            <v>מאמץ קייץ(השת. מקצו)</v>
          </cell>
          <cell r="C183">
            <v>729066.22</v>
          </cell>
        </row>
        <row r="184">
          <cell r="A184">
            <v>732302000</v>
          </cell>
          <cell r="B184" t="str">
            <v>ספרות  מקצועית</v>
          </cell>
          <cell r="C184">
            <v>25214.32</v>
          </cell>
        </row>
        <row r="185">
          <cell r="A185">
            <v>732303000</v>
          </cell>
          <cell r="B185" t="str">
            <v>הדרכה</v>
          </cell>
          <cell r="C185">
            <v>424939.04</v>
          </cell>
        </row>
        <row r="186">
          <cell r="A186">
            <v>732304000</v>
          </cell>
          <cell r="B186" t="str">
            <v>הכנסות והדרכה-אוטובו</v>
          </cell>
          <cell r="C186">
            <v>-73810.16</v>
          </cell>
        </row>
        <row r="187">
          <cell r="A187">
            <v>732304100</v>
          </cell>
          <cell r="B187" t="str">
            <v>הכנסות הדרכה-רכב פרט</v>
          </cell>
          <cell r="C187">
            <v>-535.39</v>
          </cell>
        </row>
        <row r="188">
          <cell r="A188">
            <v>732401000</v>
          </cell>
          <cell r="B188" t="str">
            <v>עובדי חברות כ"א-סוקר</v>
          </cell>
          <cell r="C188">
            <v>261157.95</v>
          </cell>
        </row>
        <row r="189">
          <cell r="A189">
            <v>732402000</v>
          </cell>
          <cell r="B189" t="str">
            <v>אחזקת חדרי מנוחה</v>
          </cell>
          <cell r="C189">
            <v>1025767.26</v>
          </cell>
        </row>
        <row r="190">
          <cell r="A190">
            <v>732403000</v>
          </cell>
          <cell r="B190" t="str">
            <v>עובדי חברות כ"א-משק</v>
          </cell>
          <cell r="C190">
            <v>35830.83</v>
          </cell>
        </row>
        <row r="191">
          <cell r="A191">
            <v>732405000</v>
          </cell>
          <cell r="B191" t="str">
            <v>אבטחת תחבורה ציבורית</v>
          </cell>
          <cell r="C191">
            <v>4059317.65</v>
          </cell>
        </row>
        <row r="192">
          <cell r="A192">
            <v>732501000</v>
          </cell>
          <cell r="B192" t="str">
            <v>רשיונות לאוטובוסים</v>
          </cell>
          <cell r="C192">
            <v>604546.62</v>
          </cell>
        </row>
        <row r="193">
          <cell r="A193">
            <v>732503000</v>
          </cell>
          <cell r="B193" t="str">
            <v>רשיונות לנהגים</v>
          </cell>
          <cell r="C193">
            <v>81889.009999999995</v>
          </cell>
        </row>
        <row r="194">
          <cell r="A194">
            <v>732601000</v>
          </cell>
          <cell r="B194" t="str">
            <v>הדפסת כרטיסי נסיעה</v>
          </cell>
          <cell r="C194">
            <v>727066.34</v>
          </cell>
        </row>
        <row r="195">
          <cell r="A195">
            <v>732603000</v>
          </cell>
          <cell r="B195" t="str">
            <v>קנסות מח.ביטוח</v>
          </cell>
          <cell r="C195">
            <v>31434.34</v>
          </cell>
        </row>
        <row r="196">
          <cell r="A196">
            <v>732702000</v>
          </cell>
          <cell r="B196" t="str">
            <v>פחת מכוניות</v>
          </cell>
          <cell r="C196">
            <v>17146.87</v>
          </cell>
        </row>
        <row r="197">
          <cell r="A197">
            <v>732709000</v>
          </cell>
          <cell r="B197" t="str">
            <v>פחת אוטובוסים</v>
          </cell>
          <cell r="C197">
            <v>37681012.130000003</v>
          </cell>
        </row>
        <row r="198">
          <cell r="A198">
            <v>742102000</v>
          </cell>
          <cell r="B198" t="str">
            <v>חשמל</v>
          </cell>
          <cell r="C198">
            <v>740616.07</v>
          </cell>
        </row>
        <row r="199">
          <cell r="A199">
            <v>742103000</v>
          </cell>
          <cell r="B199" t="str">
            <v>טלפון</v>
          </cell>
          <cell r="C199">
            <v>407516.41</v>
          </cell>
        </row>
        <row r="200">
          <cell r="A200">
            <v>742104000</v>
          </cell>
          <cell r="B200" t="str">
            <v>שכירות משרדים</v>
          </cell>
          <cell r="C200">
            <v>279171.25</v>
          </cell>
        </row>
        <row r="201">
          <cell r="A201">
            <v>742105000</v>
          </cell>
          <cell r="B201" t="str">
            <v>שכירות משרדים חב' בנ</v>
          </cell>
          <cell r="C201">
            <v>32750</v>
          </cell>
        </row>
        <row r="202">
          <cell r="A202">
            <v>742106000</v>
          </cell>
          <cell r="B202" t="str">
            <v>שמירה ובטחון</v>
          </cell>
          <cell r="C202">
            <v>2577311.4</v>
          </cell>
        </row>
        <row r="203">
          <cell r="A203">
            <v>742107000</v>
          </cell>
          <cell r="B203" t="str">
            <v>כ"א מ.אנוש-כלליים+נק</v>
          </cell>
          <cell r="C203">
            <v>215392.5</v>
          </cell>
        </row>
        <row r="204">
          <cell r="A204">
            <v>742108000</v>
          </cell>
          <cell r="B204" t="str">
            <v>רשיונות שונים</v>
          </cell>
          <cell r="C204">
            <v>95473.18</v>
          </cell>
        </row>
        <row r="205">
          <cell r="A205">
            <v>742109000</v>
          </cell>
          <cell r="B205" t="str">
            <v>העברת כספים ומיגון ק</v>
          </cell>
          <cell r="C205">
            <v>237528.4</v>
          </cell>
        </row>
        <row r="206">
          <cell r="A206">
            <v>742111000</v>
          </cell>
          <cell r="B206" t="str">
            <v>הוצ' פלאפון</v>
          </cell>
          <cell r="C206">
            <v>302384.31</v>
          </cell>
        </row>
        <row r="207">
          <cell r="A207">
            <v>742112000</v>
          </cell>
          <cell r="B207" t="str">
            <v>חניה הדר דפנה</v>
          </cell>
          <cell r="C207">
            <v>114480.6</v>
          </cell>
        </row>
        <row r="208">
          <cell r="A208">
            <v>742121000</v>
          </cell>
          <cell r="B208" t="str">
            <v>ביטוח כללי</v>
          </cell>
          <cell r="C208">
            <v>848325.35</v>
          </cell>
        </row>
        <row r="209">
          <cell r="A209">
            <v>742201000</v>
          </cell>
          <cell r="B209" t="str">
            <v>שכר רואי חשבון</v>
          </cell>
          <cell r="C209">
            <v>327524</v>
          </cell>
        </row>
        <row r="210">
          <cell r="A210">
            <v>742203000</v>
          </cell>
          <cell r="B210" t="str">
            <v>משפטיות</v>
          </cell>
          <cell r="C210">
            <v>758402.61</v>
          </cell>
        </row>
        <row r="211">
          <cell r="A211">
            <v>742204000</v>
          </cell>
          <cell r="B211" t="str">
            <v>יועצים</v>
          </cell>
          <cell r="C211">
            <v>1545842.02</v>
          </cell>
        </row>
        <row r="212">
          <cell r="A212">
            <v>742205000</v>
          </cell>
          <cell r="B212" t="str">
            <v>תמחיר</v>
          </cell>
          <cell r="C212">
            <v>33161</v>
          </cell>
        </row>
        <row r="213">
          <cell r="A213">
            <v>742206000</v>
          </cell>
          <cell r="B213" t="str">
            <v>כח אדם מבקרים-תנועה</v>
          </cell>
          <cell r="C213">
            <v>348502.41</v>
          </cell>
        </row>
        <row r="214">
          <cell r="A214">
            <v>742207000</v>
          </cell>
          <cell r="B214" t="str">
            <v>שכר דח"צ</v>
          </cell>
          <cell r="C214">
            <v>129740</v>
          </cell>
        </row>
        <row r="215">
          <cell r="A215">
            <v>742301000</v>
          </cell>
          <cell r="B215" t="str">
            <v>שיווק</v>
          </cell>
          <cell r="C215">
            <v>256166.93</v>
          </cell>
        </row>
        <row r="216">
          <cell r="A216">
            <v>742303000</v>
          </cell>
          <cell r="B216" t="str">
            <v>פרסום מודעות עתון</v>
          </cell>
          <cell r="C216">
            <v>50020.800000000003</v>
          </cell>
        </row>
        <row r="217">
          <cell r="A217">
            <v>742304000</v>
          </cell>
          <cell r="B217" t="str">
            <v>פרסום-דפוס-עבודות חו</v>
          </cell>
          <cell r="C217">
            <v>81357.649999999994</v>
          </cell>
        </row>
        <row r="218">
          <cell r="A218">
            <v>742304100</v>
          </cell>
          <cell r="B218" t="str">
            <v>פרסום-דפוס-חמרים ואח</v>
          </cell>
          <cell r="C218">
            <v>36560.97</v>
          </cell>
        </row>
        <row r="219">
          <cell r="A219">
            <v>742305000</v>
          </cell>
          <cell r="B219" t="str">
            <v>פרסום</v>
          </cell>
          <cell r="C219">
            <v>17440.2</v>
          </cell>
        </row>
        <row r="220">
          <cell r="A220">
            <v>742306000</v>
          </cell>
          <cell r="B220" t="str">
            <v>כ"א-מוקדניות מודיעין</v>
          </cell>
          <cell r="C220">
            <v>301199.64</v>
          </cell>
        </row>
        <row r="221">
          <cell r="A221">
            <v>742401000</v>
          </cell>
          <cell r="B221" t="str">
            <v>מסיבות</v>
          </cell>
          <cell r="C221">
            <v>2531.29</v>
          </cell>
        </row>
        <row r="222">
          <cell r="A222">
            <v>742402000</v>
          </cell>
          <cell r="B222" t="str">
            <v>ארועים</v>
          </cell>
          <cell r="C222">
            <v>21499.1</v>
          </cell>
        </row>
        <row r="223">
          <cell r="A223">
            <v>742403000</v>
          </cell>
          <cell r="B223" t="str">
            <v>הוצאות ועדים</v>
          </cell>
          <cell r="C223">
            <v>300</v>
          </cell>
        </row>
        <row r="224">
          <cell r="A224">
            <v>742404000</v>
          </cell>
          <cell r="B224" t="str">
            <v>תרבות</v>
          </cell>
          <cell r="C224">
            <v>9628</v>
          </cell>
        </row>
        <row r="225">
          <cell r="A225">
            <v>742405000</v>
          </cell>
          <cell r="B225" t="str">
            <v>ספורט</v>
          </cell>
          <cell r="C225">
            <v>118375.19</v>
          </cell>
        </row>
        <row r="226">
          <cell r="A226">
            <v>742406000</v>
          </cell>
          <cell r="B226" t="str">
            <v>בריאות</v>
          </cell>
          <cell r="C226">
            <v>172699.41</v>
          </cell>
        </row>
        <row r="227">
          <cell r="A227">
            <v>742407000</v>
          </cell>
          <cell r="B227" t="str">
            <v>קיטנה</v>
          </cell>
          <cell r="C227">
            <v>400</v>
          </cell>
        </row>
        <row r="228">
          <cell r="A228">
            <v>742423000</v>
          </cell>
          <cell r="B228" t="str">
            <v>הלבשה-ביגוד קיץ (שוו</v>
          </cell>
          <cell r="C228">
            <v>33229.5</v>
          </cell>
        </row>
        <row r="229">
          <cell r="A229">
            <v>742425000</v>
          </cell>
          <cell r="B229" t="str">
            <v>מתנות שכירים</v>
          </cell>
          <cell r="C229">
            <v>12749</v>
          </cell>
        </row>
        <row r="230">
          <cell r="A230">
            <v>742426000</v>
          </cell>
          <cell r="B230" t="str">
            <v>מתנות לחברים</v>
          </cell>
          <cell r="C230">
            <v>29127.49</v>
          </cell>
        </row>
        <row r="231">
          <cell r="A231">
            <v>742427000</v>
          </cell>
          <cell r="B231" t="str">
            <v>מתנות</v>
          </cell>
          <cell r="C231">
            <v>217327.9</v>
          </cell>
        </row>
        <row r="232">
          <cell r="A232">
            <v>742428000</v>
          </cell>
          <cell r="B232" t="str">
            <v>יין לחג-הוצאה</v>
          </cell>
          <cell r="C232">
            <v>2039359.5</v>
          </cell>
        </row>
        <row r="233">
          <cell r="A233">
            <v>742503000</v>
          </cell>
          <cell r="B233" t="str">
            <v>נסיעות לחו"ל-אשל</v>
          </cell>
          <cell r="C233">
            <v>305749.49</v>
          </cell>
        </row>
        <row r="234">
          <cell r="A234">
            <v>742510000</v>
          </cell>
          <cell r="B234" t="str">
            <v>נסיעות וחניה</v>
          </cell>
          <cell r="C234">
            <v>15187.13</v>
          </cell>
        </row>
        <row r="235">
          <cell r="A235">
            <v>742520000</v>
          </cell>
          <cell r="B235" t="str">
            <v>נסיעות חופשיות עובדי</v>
          </cell>
          <cell r="C235">
            <v>303375.74</v>
          </cell>
        </row>
        <row r="236">
          <cell r="A236">
            <v>742531000</v>
          </cell>
          <cell r="B236" t="str">
            <v>הוצאות רכב פרטי</v>
          </cell>
          <cell r="C236">
            <v>157834.41</v>
          </cell>
        </row>
        <row r="237">
          <cell r="A237">
            <v>742532000</v>
          </cell>
          <cell r="B237" t="str">
            <v>הוצ' שכירות רכב פרטי</v>
          </cell>
          <cell r="C237">
            <v>738319.2</v>
          </cell>
        </row>
        <row r="238">
          <cell r="A238">
            <v>742601000</v>
          </cell>
          <cell r="B238" t="str">
            <v>צרכי משרד</v>
          </cell>
          <cell r="C238">
            <v>35545.54</v>
          </cell>
        </row>
        <row r="239">
          <cell r="A239">
            <v>742602000</v>
          </cell>
          <cell r="B239" t="str">
            <v>דאר</v>
          </cell>
          <cell r="C239">
            <v>100602.42</v>
          </cell>
        </row>
        <row r="240">
          <cell r="A240">
            <v>742603000</v>
          </cell>
          <cell r="B240" t="str">
            <v>שרותי מחשב-אחזקת תכנ</v>
          </cell>
          <cell r="C240">
            <v>570118.69999999995</v>
          </cell>
        </row>
        <row r="241">
          <cell r="A241">
            <v>742603100</v>
          </cell>
          <cell r="B241" t="str">
            <v>שרותי מחשב - אחזקת ח</v>
          </cell>
          <cell r="C241">
            <v>138242.63</v>
          </cell>
        </row>
        <row r="242">
          <cell r="A242">
            <v>742603200</v>
          </cell>
          <cell r="B242" t="str">
            <v>מחשב - חמרים מתכלים</v>
          </cell>
          <cell r="C242">
            <v>150488.88</v>
          </cell>
        </row>
        <row r="243">
          <cell r="A243">
            <v>742604000</v>
          </cell>
          <cell r="B243" t="str">
            <v>ארכיון</v>
          </cell>
          <cell r="C243">
            <v>38962.21</v>
          </cell>
        </row>
        <row r="244">
          <cell r="A244">
            <v>742702000</v>
          </cell>
          <cell r="B244" t="str">
            <v>כיבודים</v>
          </cell>
          <cell r="C244">
            <v>299120.21999999997</v>
          </cell>
        </row>
        <row r="245">
          <cell r="A245">
            <v>742703000</v>
          </cell>
          <cell r="B245" t="str">
            <v>אסיפות וישיבות</v>
          </cell>
          <cell r="C245">
            <v>31954</v>
          </cell>
        </row>
        <row r="246">
          <cell r="A246">
            <v>742800000</v>
          </cell>
          <cell r="B246" t="str">
            <v>איכות הסביבה</v>
          </cell>
          <cell r="C246">
            <v>0</v>
          </cell>
        </row>
        <row r="247">
          <cell r="A247">
            <v>742801000</v>
          </cell>
          <cell r="B247" t="str">
            <v>הוצ' פחת נדל"ן</v>
          </cell>
          <cell r="C247">
            <v>1267458.42</v>
          </cell>
        </row>
        <row r="248">
          <cell r="A248">
            <v>742802000</v>
          </cell>
          <cell r="B248" t="str">
            <v>הוצ' פחת מטלטלין ושו</v>
          </cell>
          <cell r="C248">
            <v>412455.82</v>
          </cell>
        </row>
        <row r="249">
          <cell r="A249">
            <v>742803000</v>
          </cell>
          <cell r="B249" t="str">
            <v>הוצ' פחת מחשב</v>
          </cell>
          <cell r="C249">
            <v>993669.02</v>
          </cell>
        </row>
        <row r="250">
          <cell r="A250">
            <v>742901000</v>
          </cell>
          <cell r="B250" t="str">
            <v>הוצ' חובות אבודים</v>
          </cell>
          <cell r="C250">
            <v>7745</v>
          </cell>
        </row>
        <row r="251">
          <cell r="A251">
            <v>742902000</v>
          </cell>
          <cell r="B251" t="str">
            <v>תרומות</v>
          </cell>
          <cell r="C251">
            <v>114811</v>
          </cell>
        </row>
        <row r="252">
          <cell r="A252">
            <v>742903000</v>
          </cell>
          <cell r="B252" t="str">
            <v>קנסות</v>
          </cell>
          <cell r="C252">
            <v>435741</v>
          </cell>
        </row>
        <row r="253">
          <cell r="A253">
            <v>742904000</v>
          </cell>
          <cell r="B253" t="str">
            <v>ביטולי יתרות</v>
          </cell>
          <cell r="C253">
            <v>12.91</v>
          </cell>
        </row>
        <row r="254">
          <cell r="A254">
            <v>742907000</v>
          </cell>
          <cell r="B254" t="str">
            <v>הכנסות מקנסות עובדים</v>
          </cell>
          <cell r="C254">
            <v>-74933.03</v>
          </cell>
        </row>
        <row r="255">
          <cell r="A255">
            <v>752010000</v>
          </cell>
          <cell r="B255" t="str">
            <v>ריבית ועמלות בנקים</v>
          </cell>
          <cell r="C255">
            <v>656773.48</v>
          </cell>
        </row>
        <row r="256">
          <cell r="A256">
            <v>752020000</v>
          </cell>
          <cell r="B256" t="str">
            <v xml:space="preserve"> ריבית חברות בנות</v>
          </cell>
          <cell r="C256">
            <v>-100614.58</v>
          </cell>
        </row>
        <row r="257">
          <cell r="A257">
            <v>752030000</v>
          </cell>
          <cell r="B257" t="str">
            <v>ריבית לאחרים-עם מע"מ</v>
          </cell>
          <cell r="C257">
            <v>9709.31</v>
          </cell>
        </row>
        <row r="258">
          <cell r="A258">
            <v>752410000</v>
          </cell>
          <cell r="B258" t="str">
            <v>ריבית הלוואות ז"ק</v>
          </cell>
          <cell r="C258">
            <v>2294804.71</v>
          </cell>
        </row>
        <row r="259">
          <cell r="A259">
            <v>752500000</v>
          </cell>
          <cell r="B259" t="str">
            <v>הצמדת קרן הלו. ז"א</v>
          </cell>
          <cell r="C259">
            <v>764128.16</v>
          </cell>
        </row>
        <row r="260">
          <cell r="A260">
            <v>752510000</v>
          </cell>
          <cell r="B260" t="str">
            <v>ריבית הלוואות ז"א</v>
          </cell>
          <cell r="C260">
            <v>3353612.86</v>
          </cell>
        </row>
        <row r="261">
          <cell r="A261">
            <v>752520000</v>
          </cell>
          <cell r="B261" t="str">
            <v>ריבית הלו. שינוי מיב</v>
          </cell>
          <cell r="C261">
            <v>19110710.07</v>
          </cell>
        </row>
        <row r="262">
          <cell r="A262">
            <v>752710000</v>
          </cell>
          <cell r="B262" t="str">
            <v>ריבית מ.ה - ניכויים</v>
          </cell>
          <cell r="C262">
            <v>2543272</v>
          </cell>
        </row>
        <row r="263">
          <cell r="A263">
            <v>752800000</v>
          </cell>
          <cell r="B263" t="str">
            <v>ריבית מס הכנסה חברה</v>
          </cell>
          <cell r="C263">
            <v>3769579</v>
          </cell>
        </row>
        <row r="264">
          <cell r="A264">
            <v>752810000</v>
          </cell>
          <cell r="B264" t="str">
            <v>הוצ. לגורניצקי בגי מ</v>
          </cell>
          <cell r="C264">
            <v>77376</v>
          </cell>
        </row>
        <row r="265">
          <cell r="A265">
            <v>752820000</v>
          </cell>
          <cell r="B265" t="str">
            <v>ריבית בגין הסכם ק.ג</v>
          </cell>
          <cell r="C265">
            <v>2771240</v>
          </cell>
        </row>
        <row r="266">
          <cell r="A266">
            <v>752900000</v>
          </cell>
          <cell r="B266" t="str">
            <v>שערוך הלוואות ז"ק</v>
          </cell>
          <cell r="C266">
            <v>1949.04</v>
          </cell>
        </row>
        <row r="267">
          <cell r="A267">
            <v>752910000</v>
          </cell>
          <cell r="B267" t="str">
            <v>שערוך הלוואות ז"א</v>
          </cell>
          <cell r="C267">
            <v>-358804.04</v>
          </cell>
        </row>
        <row r="268">
          <cell r="A268">
            <v>752920000</v>
          </cell>
          <cell r="B268" t="str">
            <v>שערוך בנקים במט"ח</v>
          </cell>
          <cell r="C268">
            <v>-50976.47</v>
          </cell>
        </row>
        <row r="269">
          <cell r="A269">
            <v>752930000</v>
          </cell>
          <cell r="B269" t="str">
            <v>שערוך ספקי חו"ל</v>
          </cell>
          <cell r="C269">
            <v>28298.1</v>
          </cell>
        </row>
        <row r="270">
          <cell r="A270">
            <v>754100000</v>
          </cell>
          <cell r="B270" t="str">
            <v>הכנסות ריבית מבנקים</v>
          </cell>
          <cell r="C270">
            <v>-9525.1200000000008</v>
          </cell>
        </row>
        <row r="271">
          <cell r="A271">
            <v>754200000</v>
          </cell>
          <cell r="B271" t="str">
            <v>ריבית מפקדונות לז"ק</v>
          </cell>
          <cell r="C271">
            <v>-93291.96</v>
          </cell>
        </row>
        <row r="272">
          <cell r="A272">
            <v>754210000</v>
          </cell>
          <cell r="B272" t="str">
            <v>ריבית פקדון שינוי מב</v>
          </cell>
          <cell r="C272">
            <v>-1940323.12</v>
          </cell>
        </row>
        <row r="273">
          <cell r="A273">
            <v>754300000</v>
          </cell>
          <cell r="B273" t="str">
            <v>ריבית מאחרים עם מע"מ</v>
          </cell>
          <cell r="C273">
            <v>-2297.85</v>
          </cell>
        </row>
        <row r="274">
          <cell r="A274">
            <v>754400000</v>
          </cell>
          <cell r="B274" t="str">
            <v>ריבית מאחרים ללא מע"</v>
          </cell>
          <cell r="C274">
            <v>-280</v>
          </cell>
        </row>
        <row r="275">
          <cell r="A275">
            <v>754900000</v>
          </cell>
          <cell r="B275" t="str">
            <v>הכנ.מקנס.לעוב.עם מע"</v>
          </cell>
          <cell r="C275">
            <v>-20778.37</v>
          </cell>
        </row>
        <row r="276">
          <cell r="A276">
            <v>754910000</v>
          </cell>
          <cell r="B276" t="str">
            <v xml:space="preserve"> ריבית מחברות בנות</v>
          </cell>
          <cell r="C276">
            <v>-153228</v>
          </cell>
        </row>
        <row r="277">
          <cell r="A277">
            <v>754920000</v>
          </cell>
          <cell r="B277" t="str">
            <v>שערוך נ"ע (קרן תשתית</v>
          </cell>
          <cell r="C277">
            <v>-14431424.58</v>
          </cell>
        </row>
        <row r="278">
          <cell r="A278">
            <v>756410000</v>
          </cell>
          <cell r="B278" t="str">
            <v>שחיקה של ספקי חו"ל</v>
          </cell>
          <cell r="C278">
            <v>134.91</v>
          </cell>
        </row>
        <row r="279">
          <cell r="A279">
            <v>762010000</v>
          </cell>
          <cell r="B279" t="str">
            <v>תמורה ממכירת אוטובוס</v>
          </cell>
          <cell r="C279">
            <v>-250000</v>
          </cell>
        </row>
        <row r="280">
          <cell r="A280">
            <v>762030000</v>
          </cell>
          <cell r="B280" t="str">
            <v>רווח ממימוש רכוש קבו</v>
          </cell>
          <cell r="C280">
            <v>20619.669999999998</v>
          </cell>
        </row>
        <row r="281">
          <cell r="A281">
            <v>762070000</v>
          </cell>
          <cell r="B281" t="str">
            <v>רווח הון מגריעת אוטו</v>
          </cell>
          <cell r="C281">
            <v>6711653.5</v>
          </cell>
        </row>
        <row r="282">
          <cell r="A282">
            <v>762100000</v>
          </cell>
          <cell r="B282" t="str">
            <v>הפרשה לירידת ערך</v>
          </cell>
          <cell r="C282">
            <v>-3465892</v>
          </cell>
        </row>
        <row r="283">
          <cell r="A283">
            <v>882010000</v>
          </cell>
          <cell r="B283" t="str">
            <v>עלות מנ.אמד בידי חבר</v>
          </cell>
          <cell r="C283">
            <v>-235258.05</v>
          </cell>
        </row>
        <row r="284">
          <cell r="A284">
            <v>884020000</v>
          </cell>
          <cell r="B284" t="str">
            <v>דן בגין רכישת מניות</v>
          </cell>
          <cell r="C284">
            <v>2434975</v>
          </cell>
        </row>
        <row r="285">
          <cell r="A285">
            <v>884040000</v>
          </cell>
          <cell r="B285" t="str">
            <v>ר.הון ממכ.מנ.אמד חבר</v>
          </cell>
          <cell r="C285">
            <v>-2199716.9500000002</v>
          </cell>
        </row>
      </sheetData>
      <sheetData sheetId="27">
        <row r="4">
          <cell r="A4">
            <v>602110000</v>
          </cell>
          <cell r="B4" t="str">
            <v>פדיון כרטיסים רגילים</v>
          </cell>
          <cell r="C4">
            <v>-82712733.810000002</v>
          </cell>
        </row>
        <row r="5">
          <cell r="A5">
            <v>602111000</v>
          </cell>
          <cell r="B5" t="str">
            <v>הכנסות ממודלים פגומי</v>
          </cell>
          <cell r="C5">
            <v>-724.85</v>
          </cell>
        </row>
        <row r="6">
          <cell r="A6">
            <v>602121000</v>
          </cell>
          <cell r="B6" t="str">
            <v>נסיעות משרד הבטחון</v>
          </cell>
          <cell r="C6">
            <v>-15794581.310000001</v>
          </cell>
        </row>
        <row r="7">
          <cell r="A7">
            <v>602151000</v>
          </cell>
          <cell r="B7" t="str">
            <v>משרד הבטחון-שוברי צה</v>
          </cell>
          <cell r="C7">
            <v>-323893.12</v>
          </cell>
        </row>
        <row r="8">
          <cell r="A8">
            <v>602210000</v>
          </cell>
          <cell r="B8" t="str">
            <v>מפדיון כרטיסיות</v>
          </cell>
          <cell r="C8">
            <v>-197660569</v>
          </cell>
        </row>
        <row r="9">
          <cell r="A9">
            <v>602240000</v>
          </cell>
          <cell r="B9" t="str">
            <v>הכנסות מכרטיס דן + ק</v>
          </cell>
          <cell r="C9">
            <v>-4813.88</v>
          </cell>
        </row>
        <row r="10">
          <cell r="A10">
            <v>602250000</v>
          </cell>
          <cell r="B10" t="str">
            <v>הכנסות מכרטיסי סטודנ</v>
          </cell>
          <cell r="C10">
            <v>-1841725.52</v>
          </cell>
        </row>
        <row r="11">
          <cell r="A11">
            <v>602259999</v>
          </cell>
          <cell r="B11" t="str">
            <v>מכירות ביניים סטודנט</v>
          </cell>
          <cell r="C11">
            <v>-1281856</v>
          </cell>
        </row>
        <row r="12">
          <cell r="A12">
            <v>602300000</v>
          </cell>
          <cell r="B12" t="str">
            <v>מע"מ מפדיון כרטיסים</v>
          </cell>
          <cell r="C12">
            <v>6.6</v>
          </cell>
        </row>
        <row r="13">
          <cell r="A13">
            <v>602400000</v>
          </cell>
          <cell r="B13" t="str">
            <v>מפרעות לתיק חברים</v>
          </cell>
          <cell r="C13">
            <v>-87344.66</v>
          </cell>
        </row>
        <row r="14">
          <cell r="A14">
            <v>602500000</v>
          </cell>
          <cell r="B14" t="str">
            <v>מפרעות לתיק שכירים</v>
          </cell>
          <cell r="C14">
            <v>109890.05</v>
          </cell>
        </row>
        <row r="15">
          <cell r="A15">
            <v>602610000</v>
          </cell>
          <cell r="B15" t="str">
            <v>השמדת כרטיסים</v>
          </cell>
          <cell r="C15">
            <v>79295229.579999998</v>
          </cell>
        </row>
        <row r="16">
          <cell r="A16">
            <v>602700000</v>
          </cell>
          <cell r="B16" t="str">
            <v>הוצאות בקורת - מכירה</v>
          </cell>
          <cell r="C16">
            <v>1409.51</v>
          </cell>
        </row>
        <row r="17">
          <cell r="A17">
            <v>602900000</v>
          </cell>
          <cell r="B17" t="str">
            <v>חודשי-חופשי אגד-דן</v>
          </cell>
          <cell r="C17">
            <v>-859183.55</v>
          </cell>
        </row>
        <row r="18">
          <cell r="A18">
            <v>602910000</v>
          </cell>
          <cell r="B18" t="str">
            <v>חודשי חופשי משותף קו</v>
          </cell>
          <cell r="C18">
            <v>-497816.66</v>
          </cell>
        </row>
        <row r="19">
          <cell r="A19">
            <v>604010000</v>
          </cell>
          <cell r="B19" t="str">
            <v>מנקו "לנהגים"</v>
          </cell>
          <cell r="C19">
            <v>4857178.6100000003</v>
          </cell>
        </row>
        <row r="20">
          <cell r="A20">
            <v>604020000</v>
          </cell>
          <cell r="B20" t="str">
            <v>מנקו ל"קופאים"</v>
          </cell>
          <cell r="C20">
            <v>396156.65</v>
          </cell>
        </row>
        <row r="21">
          <cell r="A21">
            <v>604040000</v>
          </cell>
          <cell r="B21" t="str">
            <v>הנחות והחזרות</v>
          </cell>
          <cell r="C21">
            <v>98673.38</v>
          </cell>
        </row>
        <row r="22">
          <cell r="A22">
            <v>606020000</v>
          </cell>
          <cell r="B22" t="str">
            <v>הסעות משרד הבטחון</v>
          </cell>
          <cell r="C22">
            <v>1.67</v>
          </cell>
        </row>
        <row r="23">
          <cell r="A23">
            <v>612010000</v>
          </cell>
          <cell r="B23" t="str">
            <v>הכנסות מפרסום</v>
          </cell>
          <cell r="C23">
            <v>-1915613.61</v>
          </cell>
        </row>
        <row r="24">
          <cell r="A24">
            <v>612030000</v>
          </cell>
          <cell r="B24" t="str">
            <v>מכירת חלפים משומשים</v>
          </cell>
          <cell r="C24">
            <v>-842183.59</v>
          </cell>
        </row>
        <row r="25">
          <cell r="A25">
            <v>612040000</v>
          </cell>
          <cell r="B25" t="str">
            <v>הכנסות משרותי מוסך ל</v>
          </cell>
          <cell r="C25">
            <v>-1090117</v>
          </cell>
        </row>
        <row r="26">
          <cell r="A26">
            <v>612050000</v>
          </cell>
          <cell r="B26" t="str">
            <v>הכנסות שונות</v>
          </cell>
          <cell r="C26">
            <v>-258242.2</v>
          </cell>
        </row>
        <row r="27">
          <cell r="A27">
            <v>612060000</v>
          </cell>
          <cell r="B27" t="str">
            <v>הכנסות משכר דירה</v>
          </cell>
          <cell r="C27">
            <v>-26909.31</v>
          </cell>
        </row>
        <row r="28">
          <cell r="A28">
            <v>612100000</v>
          </cell>
          <cell r="B28" t="str">
            <v>הכנסות מהשכרת אוטובו</v>
          </cell>
          <cell r="C28">
            <v>-812778.86</v>
          </cell>
        </row>
        <row r="29">
          <cell r="A29">
            <v>622010000</v>
          </cell>
          <cell r="B29" t="str">
            <v>דמי ניהול מחברות בנו</v>
          </cell>
          <cell r="C29">
            <v>-131374.24</v>
          </cell>
        </row>
        <row r="30">
          <cell r="A30">
            <v>622020000</v>
          </cell>
          <cell r="B30" t="str">
            <v>דמי ניהול ממטרו דן</v>
          </cell>
          <cell r="C30">
            <v>15000</v>
          </cell>
        </row>
        <row r="31">
          <cell r="A31">
            <v>632010000</v>
          </cell>
          <cell r="B31" t="str">
            <v>סובסידיה בגין הנחות</v>
          </cell>
          <cell r="C31">
            <v>-61565464</v>
          </cell>
        </row>
        <row r="32">
          <cell r="A32">
            <v>632011000</v>
          </cell>
          <cell r="B32" t="str">
            <v>סובסידיה תפעולית</v>
          </cell>
          <cell r="C32">
            <v>-106271976</v>
          </cell>
        </row>
        <row r="33">
          <cell r="A33">
            <v>632014000</v>
          </cell>
          <cell r="B33" t="str">
            <v>סובסדיה בגין קרן הון</v>
          </cell>
          <cell r="C33">
            <v>-72833538</v>
          </cell>
        </row>
        <row r="34">
          <cell r="A34">
            <v>632015000</v>
          </cell>
          <cell r="B34" t="str">
            <v>סובסדיה בגין פרישת ח</v>
          </cell>
          <cell r="C34">
            <v>-1664478</v>
          </cell>
        </row>
        <row r="35">
          <cell r="A35">
            <v>632016000</v>
          </cell>
          <cell r="B35" t="str">
            <v>סובסדיה בגין פרישת ש</v>
          </cell>
          <cell r="C35">
            <v>-1614040</v>
          </cell>
        </row>
        <row r="36">
          <cell r="A36">
            <v>632030000</v>
          </cell>
          <cell r="B36" t="str">
            <v>סובסידיה קרן הצטיידו</v>
          </cell>
          <cell r="C36">
            <v>-41772589</v>
          </cell>
        </row>
        <row r="37">
          <cell r="A37">
            <v>702010000</v>
          </cell>
          <cell r="B37" t="str">
            <v>משכורת חודשית</v>
          </cell>
          <cell r="C37">
            <v>20858758.809999999</v>
          </cell>
        </row>
        <row r="38">
          <cell r="A38">
            <v>702011000</v>
          </cell>
          <cell r="B38" t="str">
            <v>השלמת תמורה להון</v>
          </cell>
          <cell r="C38">
            <v>2314134.38</v>
          </cell>
        </row>
        <row r="39">
          <cell r="A39">
            <v>702012000</v>
          </cell>
          <cell r="B39" t="str">
            <v>גילום  תמורה להון</v>
          </cell>
          <cell r="C39">
            <v>1983221.55</v>
          </cell>
        </row>
        <row r="40">
          <cell r="A40">
            <v>702020000</v>
          </cell>
          <cell r="B40" t="str">
            <v>שעות נוספות</v>
          </cell>
          <cell r="C40">
            <v>10165649.18</v>
          </cell>
        </row>
        <row r="41">
          <cell r="A41">
            <v>702030000</v>
          </cell>
          <cell r="B41" t="str">
            <v>פרמיה לנהגים</v>
          </cell>
          <cell r="C41">
            <v>4294808.7</v>
          </cell>
        </row>
        <row r="42">
          <cell r="A42">
            <v>702040000</v>
          </cell>
          <cell r="B42" t="str">
            <v>משכורת י"ג</v>
          </cell>
          <cell r="C42">
            <v>1440509.31</v>
          </cell>
        </row>
        <row r="43">
          <cell r="A43">
            <v>702060000</v>
          </cell>
          <cell r="B43" t="str">
            <v>אחזקת רכב</v>
          </cell>
          <cell r="C43">
            <v>478492.65</v>
          </cell>
        </row>
        <row r="44">
          <cell r="A44">
            <v>702080000</v>
          </cell>
          <cell r="B44" t="str">
            <v>הפרשה למשכורת 13</v>
          </cell>
          <cell r="C44">
            <v>-9045.66</v>
          </cell>
        </row>
        <row r="45">
          <cell r="A45">
            <v>702100000</v>
          </cell>
          <cell r="B45" t="str">
            <v>תשלום טלפון</v>
          </cell>
          <cell r="C45">
            <v>3680.79</v>
          </cell>
        </row>
        <row r="46">
          <cell r="A46">
            <v>702110000</v>
          </cell>
          <cell r="B46" t="str">
            <v>שווי ביטוח מחלות קשו</v>
          </cell>
          <cell r="C46">
            <v>117225</v>
          </cell>
        </row>
        <row r="47">
          <cell r="A47">
            <v>702120000</v>
          </cell>
          <cell r="B47" t="str">
            <v>שווי ביטוח בריאות</v>
          </cell>
          <cell r="C47">
            <v>57697.5</v>
          </cell>
        </row>
        <row r="48">
          <cell r="A48">
            <v>702130000</v>
          </cell>
          <cell r="B48" t="str">
            <v>הוצאות קשישון</v>
          </cell>
          <cell r="C48">
            <v>358696.01</v>
          </cell>
        </row>
        <row r="49">
          <cell r="A49">
            <v>702200000</v>
          </cell>
          <cell r="B49" t="str">
            <v>יין לחג כולל גילום מ</v>
          </cell>
          <cell r="C49">
            <v>573242.66</v>
          </cell>
        </row>
        <row r="50">
          <cell r="A50">
            <v>702210000</v>
          </cell>
          <cell r="B50" t="str">
            <v>קיטנה - גילום מס</v>
          </cell>
          <cell r="C50">
            <v>767.7</v>
          </cell>
        </row>
        <row r="51">
          <cell r="A51">
            <v>702230000</v>
          </cell>
          <cell r="B51" t="str">
            <v>מתנת יום הולדת - גיל</v>
          </cell>
          <cell r="C51">
            <v>52332.23</v>
          </cell>
        </row>
        <row r="52">
          <cell r="A52">
            <v>702240000</v>
          </cell>
          <cell r="B52" t="str">
            <v>שווי רכב הנהלה</v>
          </cell>
          <cell r="C52">
            <v>952419.42</v>
          </cell>
        </row>
        <row r="53">
          <cell r="A53">
            <v>702250000</v>
          </cell>
          <cell r="B53" t="str">
            <v>גילום טלפון</v>
          </cell>
          <cell r="C53">
            <v>24974.29</v>
          </cell>
        </row>
        <row r="54">
          <cell r="A54">
            <v>702280000</v>
          </cell>
          <cell r="B54" t="str">
            <v>שווי לימודים גבוהים</v>
          </cell>
          <cell r="C54">
            <v>43056.73</v>
          </cell>
        </row>
        <row r="55">
          <cell r="A55">
            <v>702290000</v>
          </cell>
          <cell r="B55" t="str">
            <v>שווי מנקו קופאים</v>
          </cell>
          <cell r="C55">
            <v>108573.3</v>
          </cell>
        </row>
        <row r="56">
          <cell r="A56">
            <v>702300000</v>
          </cell>
          <cell r="B56" t="str">
            <v>זקיפות שווי חברים</v>
          </cell>
          <cell r="C56">
            <v>-2993445.78</v>
          </cell>
        </row>
        <row r="57">
          <cell r="A57">
            <v>702310000</v>
          </cell>
          <cell r="B57" t="str">
            <v>שווי כרטיס נסיעה חופ</v>
          </cell>
          <cell r="C57">
            <v>447561</v>
          </cell>
        </row>
        <row r="58">
          <cell r="A58">
            <v>702330000</v>
          </cell>
          <cell r="B58" t="str">
            <v>שווי ביגוד</v>
          </cell>
          <cell r="C58">
            <v>262400</v>
          </cell>
        </row>
        <row r="59">
          <cell r="A59">
            <v>702340000</v>
          </cell>
          <cell r="B59" t="str">
            <v>שווי מנקו לגילום</v>
          </cell>
          <cell r="C59">
            <v>342289.77</v>
          </cell>
        </row>
        <row r="60">
          <cell r="A60">
            <v>702350000</v>
          </cell>
          <cell r="B60" t="str">
            <v>שווי מאמץ קיץ חברים</v>
          </cell>
          <cell r="C60">
            <v>324320</v>
          </cell>
        </row>
        <row r="61">
          <cell r="A61">
            <v>702360000</v>
          </cell>
          <cell r="B61" t="str">
            <v>שווי טלפון נייד</v>
          </cell>
          <cell r="C61">
            <v>40919</v>
          </cell>
        </row>
        <row r="62">
          <cell r="A62">
            <v>702400000</v>
          </cell>
          <cell r="B62" t="str">
            <v>מס בגין פיצויים מחבר</v>
          </cell>
          <cell r="C62">
            <v>89815</v>
          </cell>
        </row>
        <row r="63">
          <cell r="A63">
            <v>703010000</v>
          </cell>
          <cell r="B63" t="str">
            <v>השאלת עובדים לחברה ה</v>
          </cell>
          <cell r="C63">
            <v>-560021</v>
          </cell>
        </row>
        <row r="64">
          <cell r="A64">
            <v>703030000</v>
          </cell>
          <cell r="B64" t="str">
            <v>תגמולי מילואים-חברים</v>
          </cell>
          <cell r="C64">
            <v>-188873</v>
          </cell>
        </row>
        <row r="65">
          <cell r="A65">
            <v>703040000</v>
          </cell>
          <cell r="B65" t="str">
            <v>השאלת עובדים לנהור א</v>
          </cell>
          <cell r="C65">
            <v>-175275.08</v>
          </cell>
        </row>
        <row r="66">
          <cell r="A66">
            <v>703100000</v>
          </cell>
          <cell r="B66" t="str">
            <v>פנסיית נכות ע"ח דן</v>
          </cell>
          <cell r="C66">
            <v>2372319.87</v>
          </cell>
        </row>
        <row r="67">
          <cell r="A67">
            <v>703110000</v>
          </cell>
          <cell r="B67" t="str">
            <v>יין לחג פנסיונרים ע"</v>
          </cell>
          <cell r="C67">
            <v>1099571.8600000001</v>
          </cell>
        </row>
        <row r="68">
          <cell r="A68">
            <v>703120000</v>
          </cell>
          <cell r="B68" t="str">
            <v>עתון פנסיונרים ע"ח "</v>
          </cell>
          <cell r="C68">
            <v>1861487.7</v>
          </cell>
        </row>
        <row r="69">
          <cell r="A69">
            <v>703150000</v>
          </cell>
          <cell r="B69" t="str">
            <v>קדם פרישה 2004-2003</v>
          </cell>
          <cell r="C69">
            <v>2571076.48</v>
          </cell>
        </row>
        <row r="70">
          <cell r="A70">
            <v>703160000</v>
          </cell>
          <cell r="B70" t="str">
            <v>שווי וגילום הפרשה לפ</v>
          </cell>
          <cell r="C70">
            <v>56072.92</v>
          </cell>
        </row>
        <row r="71">
          <cell r="A71">
            <v>703170000</v>
          </cell>
          <cell r="B71" t="str">
            <v>קדם פרישה 2005</v>
          </cell>
          <cell r="C71">
            <v>1462112.65</v>
          </cell>
        </row>
        <row r="72">
          <cell r="A72">
            <v>703200000</v>
          </cell>
          <cell r="B72" t="str">
            <v>טלפון חברים</v>
          </cell>
          <cell r="C72">
            <v>7313.66</v>
          </cell>
        </row>
        <row r="73">
          <cell r="A73">
            <v>703300000</v>
          </cell>
          <cell r="B73" t="str">
            <v>זקיפות שווי פנסיונרי</v>
          </cell>
          <cell r="C73">
            <v>-942189.14</v>
          </cell>
        </row>
        <row r="74">
          <cell r="A74">
            <v>704010000</v>
          </cell>
          <cell r="B74" t="str">
            <v>משכורת חודשית</v>
          </cell>
          <cell r="C74">
            <v>41991046.549999997</v>
          </cell>
        </row>
        <row r="75">
          <cell r="A75">
            <v>704020000</v>
          </cell>
          <cell r="B75" t="str">
            <v>שעות נוספות</v>
          </cell>
          <cell r="C75">
            <v>19961586.190000001</v>
          </cell>
        </row>
        <row r="76">
          <cell r="A76">
            <v>704030000</v>
          </cell>
          <cell r="B76" t="str">
            <v>פרמיה לנהגים</v>
          </cell>
          <cell r="C76">
            <v>9591638.5399999991</v>
          </cell>
        </row>
        <row r="77">
          <cell r="A77">
            <v>704040000</v>
          </cell>
          <cell r="B77" t="str">
            <v>משכורת יג</v>
          </cell>
          <cell r="C77">
            <v>1740534</v>
          </cell>
        </row>
        <row r="78">
          <cell r="A78">
            <v>704060000</v>
          </cell>
          <cell r="B78" t="str">
            <v>אחזקת רכב</v>
          </cell>
          <cell r="C78">
            <v>112957.06</v>
          </cell>
        </row>
        <row r="79">
          <cell r="A79">
            <v>704090000</v>
          </cell>
          <cell r="B79" t="str">
            <v>הוצאות קשישון שכירים</v>
          </cell>
          <cell r="C79">
            <v>789220.3</v>
          </cell>
        </row>
        <row r="80">
          <cell r="A80">
            <v>704100000</v>
          </cell>
          <cell r="B80" t="str">
            <v>תשלום טלפון</v>
          </cell>
          <cell r="C80">
            <v>6163.1</v>
          </cell>
        </row>
        <row r="81">
          <cell r="A81">
            <v>704101000</v>
          </cell>
          <cell r="B81" t="str">
            <v>הוצאות שכר מיוחדים</v>
          </cell>
          <cell r="C81">
            <v>1711198.24</v>
          </cell>
        </row>
        <row r="82">
          <cell r="A82">
            <v>704120000</v>
          </cell>
          <cell r="B82" t="str">
            <v>שווי וגילום מס מיוחד</v>
          </cell>
          <cell r="C82">
            <v>-112414.67</v>
          </cell>
        </row>
        <row r="83">
          <cell r="A83">
            <v>704121000</v>
          </cell>
          <cell r="B83" t="str">
            <v>יין לחג מיוחדים שווי</v>
          </cell>
          <cell r="C83">
            <v>9687.81</v>
          </cell>
        </row>
        <row r="84">
          <cell r="A84">
            <v>704122000</v>
          </cell>
          <cell r="B84" t="str">
            <v>רכב - גילום מס</v>
          </cell>
          <cell r="C84">
            <v>90520.99</v>
          </cell>
        </row>
        <row r="85">
          <cell r="A85">
            <v>704122100</v>
          </cell>
          <cell r="B85" t="str">
            <v>שווי טלפון נייד</v>
          </cell>
          <cell r="C85">
            <v>1949</v>
          </cell>
        </row>
        <row r="86">
          <cell r="A86">
            <v>704123000</v>
          </cell>
          <cell r="B86" t="str">
            <v>ביטוח שיניים - גילום</v>
          </cell>
          <cell r="C86">
            <v>429.29</v>
          </cell>
        </row>
        <row r="87">
          <cell r="A87">
            <v>704124000</v>
          </cell>
          <cell r="B87" t="str">
            <v>שווי כרטיס נסיעה חופ</v>
          </cell>
          <cell r="C87">
            <v>5886</v>
          </cell>
        </row>
        <row r="88">
          <cell r="A88">
            <v>704127000</v>
          </cell>
          <cell r="B88" t="str">
            <v>ש.+גילום י.הו מיוחדי</v>
          </cell>
          <cell r="C88">
            <v>519.42999999999995</v>
          </cell>
        </row>
        <row r="89">
          <cell r="A89">
            <v>704128000</v>
          </cell>
          <cell r="B89" t="str">
            <v>שווי+גילום טלפון מיו</v>
          </cell>
          <cell r="C89">
            <v>6242.87</v>
          </cell>
        </row>
        <row r="90">
          <cell r="A90">
            <v>704130000</v>
          </cell>
          <cell r="B90" t="str">
            <v>שווי רכב מעודה</v>
          </cell>
          <cell r="C90">
            <v>7980</v>
          </cell>
        </row>
        <row r="91">
          <cell r="A91">
            <v>704131000</v>
          </cell>
          <cell r="B91" t="str">
            <v>זקיפות שווי מעודה</v>
          </cell>
          <cell r="C91">
            <v>-7980</v>
          </cell>
        </row>
        <row r="92">
          <cell r="A92">
            <v>704200000</v>
          </cell>
          <cell r="B92" t="str">
            <v>יין לחג - גילום מס</v>
          </cell>
          <cell r="C92">
            <v>1096045.51</v>
          </cell>
        </row>
        <row r="93">
          <cell r="A93">
            <v>704230000</v>
          </cell>
          <cell r="B93" t="str">
            <v>מתנת יום הולדת-גילום</v>
          </cell>
          <cell r="C93">
            <v>107043.2</v>
          </cell>
        </row>
        <row r="94">
          <cell r="A94">
            <v>704240000</v>
          </cell>
          <cell r="B94" t="str">
            <v>שווי רכב</v>
          </cell>
          <cell r="C94">
            <v>14630</v>
          </cell>
        </row>
        <row r="95">
          <cell r="A95">
            <v>704250000</v>
          </cell>
          <cell r="B95" t="str">
            <v>גילום טלפון</v>
          </cell>
          <cell r="C95">
            <v>5527.47</v>
          </cell>
        </row>
        <row r="96">
          <cell r="A96">
            <v>704290000</v>
          </cell>
          <cell r="B96" t="str">
            <v>שווי מנקו קופאים</v>
          </cell>
          <cell r="C96">
            <v>15102.64</v>
          </cell>
        </row>
        <row r="97">
          <cell r="A97">
            <v>704300000</v>
          </cell>
          <cell r="B97" t="str">
            <v>זקיפות שווי שכירים</v>
          </cell>
          <cell r="C97">
            <v>-4638737.21</v>
          </cell>
        </row>
        <row r="98">
          <cell r="A98">
            <v>704310000</v>
          </cell>
          <cell r="B98" t="str">
            <v>שווי כרטיס נסיעה חופ</v>
          </cell>
          <cell r="C98">
            <v>1014204</v>
          </cell>
        </row>
        <row r="99">
          <cell r="A99">
            <v>704330000</v>
          </cell>
          <cell r="B99" t="str">
            <v>שווי ביגוד</v>
          </cell>
          <cell r="C99">
            <v>476625</v>
          </cell>
        </row>
        <row r="100">
          <cell r="A100">
            <v>704340000</v>
          </cell>
          <cell r="B100" t="str">
            <v>שווי מנקו לגילום</v>
          </cell>
          <cell r="C100">
            <v>1215755.6599999999</v>
          </cell>
        </row>
        <row r="101">
          <cell r="A101">
            <v>704350000</v>
          </cell>
          <cell r="B101" t="str">
            <v>שווי ביטוח שיניים</v>
          </cell>
          <cell r="C101">
            <v>518060.99</v>
          </cell>
        </row>
        <row r="102">
          <cell r="A102">
            <v>704360000</v>
          </cell>
          <cell r="B102" t="str">
            <v>שווי מאמץ קיץ - שכיר</v>
          </cell>
          <cell r="C102">
            <v>597111</v>
          </cell>
        </row>
        <row r="103">
          <cell r="A103">
            <v>704370000</v>
          </cell>
          <cell r="B103" t="str">
            <v>שווי טלפון נייד</v>
          </cell>
          <cell r="C103">
            <v>8574</v>
          </cell>
        </row>
        <row r="104">
          <cell r="A104">
            <v>705010000</v>
          </cell>
          <cell r="B104" t="str">
            <v>השאלת עובדים לחברה ה</v>
          </cell>
          <cell r="C104">
            <v>-220444</v>
          </cell>
        </row>
        <row r="105">
          <cell r="A105">
            <v>705011000</v>
          </cell>
          <cell r="B105" t="str">
            <v>השאלת עובדים מיוניטד</v>
          </cell>
          <cell r="C105">
            <v>78734.5</v>
          </cell>
        </row>
        <row r="106">
          <cell r="A106">
            <v>705030000</v>
          </cell>
          <cell r="B106" t="str">
            <v>תגמולי מילואים-שכירי</v>
          </cell>
          <cell r="C106">
            <v>-307120</v>
          </cell>
        </row>
        <row r="107">
          <cell r="A107">
            <v>712100000</v>
          </cell>
          <cell r="B107" t="str">
            <v>הפרשות לקרן  הגמלאות</v>
          </cell>
          <cell r="C107">
            <v>5413901.7300000004</v>
          </cell>
        </row>
        <row r="108">
          <cell r="A108">
            <v>712110000</v>
          </cell>
          <cell r="B108" t="str">
            <v>פיצויי פרישה</v>
          </cell>
          <cell r="C108">
            <v>-59447.99</v>
          </cell>
        </row>
        <row r="109">
          <cell r="A109">
            <v>712140000</v>
          </cell>
          <cell r="B109" t="str">
            <v>הפרשה לפיצויים</v>
          </cell>
          <cell r="C109">
            <v>2046337.96</v>
          </cell>
        </row>
        <row r="110">
          <cell r="A110">
            <v>712200000</v>
          </cell>
          <cell r="B110" t="str">
            <v>ביטוח לאומי</v>
          </cell>
          <cell r="C110">
            <v>2449798.1</v>
          </cell>
        </row>
        <row r="111">
          <cell r="A111">
            <v>712300000</v>
          </cell>
          <cell r="B111" t="str">
            <v>קרן השתלמות חברים</v>
          </cell>
          <cell r="C111">
            <v>1947150.9</v>
          </cell>
        </row>
        <row r="112">
          <cell r="A112">
            <v>712400000</v>
          </cell>
          <cell r="B112" t="str">
            <v>הבראה חברים</v>
          </cell>
          <cell r="C112">
            <v>2035379</v>
          </cell>
        </row>
        <row r="113">
          <cell r="A113">
            <v>712500000</v>
          </cell>
          <cell r="B113" t="str">
            <v>ביטוח שיניים-גילום מ</v>
          </cell>
          <cell r="C113">
            <v>286797.96000000002</v>
          </cell>
        </row>
        <row r="114">
          <cell r="A114">
            <v>712510000</v>
          </cell>
          <cell r="B114" t="str">
            <v>ביטוח שיניים</v>
          </cell>
          <cell r="C114">
            <v>287257.21999999997</v>
          </cell>
        </row>
        <row r="115">
          <cell r="A115">
            <v>712520000</v>
          </cell>
          <cell r="B115" t="str">
            <v>ביטוח דמי מחלה</v>
          </cell>
          <cell r="C115">
            <v>57213</v>
          </cell>
        </row>
        <row r="116">
          <cell r="A116">
            <v>712530000</v>
          </cell>
          <cell r="B116" t="str">
            <v>ביטוח מחלות קשות</v>
          </cell>
          <cell r="C116">
            <v>116578</v>
          </cell>
        </row>
        <row r="117">
          <cell r="A117">
            <v>712600000</v>
          </cell>
          <cell r="B117" t="str">
            <v>גילום ריבית  קבוצה ב</v>
          </cell>
          <cell r="C117">
            <v>287851</v>
          </cell>
        </row>
        <row r="118">
          <cell r="A118">
            <v>712700000</v>
          </cell>
          <cell r="B118" t="str">
            <v>הפרשה לחופש וימי מחל</v>
          </cell>
          <cell r="C118">
            <v>447562</v>
          </cell>
        </row>
        <row r="119">
          <cell r="A119">
            <v>712800000</v>
          </cell>
          <cell r="B119" t="str">
            <v>הפרשה להבראה חברים</v>
          </cell>
          <cell r="C119">
            <v>-565446</v>
          </cell>
        </row>
        <row r="120">
          <cell r="A120">
            <v>712900000</v>
          </cell>
          <cell r="B120" t="str">
            <v>הפ. לפרישה מוקדמת 03</v>
          </cell>
          <cell r="C120">
            <v>-4489728</v>
          </cell>
        </row>
        <row r="121">
          <cell r="A121">
            <v>712910000</v>
          </cell>
          <cell r="B121" t="str">
            <v>הפרשה להסכם ק. גמלאו</v>
          </cell>
          <cell r="C121">
            <v>7000925</v>
          </cell>
        </row>
        <row r="122">
          <cell r="A122">
            <v>712920000</v>
          </cell>
          <cell r="B122" t="str">
            <v>הפרשה לפנסית נכות</v>
          </cell>
          <cell r="C122">
            <v>-131841</v>
          </cell>
        </row>
        <row r="123">
          <cell r="A123">
            <v>712940000</v>
          </cell>
          <cell r="B123" t="str">
            <v>הפר.לפרישה מוקדמת 05</v>
          </cell>
          <cell r="C123">
            <v>-1198183</v>
          </cell>
        </row>
        <row r="124">
          <cell r="A124">
            <v>713010000</v>
          </cell>
          <cell r="B124" t="str">
            <v>הבראה פנסיונרים עד ג</v>
          </cell>
          <cell r="C124">
            <v>1575284.99</v>
          </cell>
        </row>
        <row r="125">
          <cell r="A125">
            <v>713020000</v>
          </cell>
          <cell r="B125" t="str">
            <v>ביטוח לאומי פנסיונרי</v>
          </cell>
          <cell r="C125">
            <v>211570.94</v>
          </cell>
        </row>
        <row r="126">
          <cell r="A126">
            <v>713040000</v>
          </cell>
          <cell r="B126" t="str">
            <v>פנסיה לאלמנות חברים</v>
          </cell>
          <cell r="C126">
            <v>547904.25</v>
          </cell>
        </row>
        <row r="127">
          <cell r="A127">
            <v>714100000</v>
          </cell>
          <cell r="B127" t="str">
            <v>הפרשות לקופות תגמולי</v>
          </cell>
          <cell r="C127">
            <v>3680348.82</v>
          </cell>
        </row>
        <row r="128">
          <cell r="A128">
            <v>714110000</v>
          </cell>
          <cell r="B128" t="str">
            <v>פיצויים</v>
          </cell>
          <cell r="C128">
            <v>3609529.54</v>
          </cell>
        </row>
        <row r="129">
          <cell r="A129">
            <v>714130000</v>
          </cell>
          <cell r="B129" t="str">
            <v>פנסיה תקציבית שכירים</v>
          </cell>
          <cell r="C129">
            <v>100583.86</v>
          </cell>
        </row>
        <row r="130">
          <cell r="A130">
            <v>714140000</v>
          </cell>
          <cell r="B130" t="str">
            <v>הפרשה להבראה שכירים</v>
          </cell>
          <cell r="C130">
            <v>802293</v>
          </cell>
        </row>
        <row r="131">
          <cell r="A131">
            <v>714200000</v>
          </cell>
          <cell r="B131" t="str">
            <v>בטוח לאומי</v>
          </cell>
          <cell r="C131">
            <v>4009903.14</v>
          </cell>
        </row>
        <row r="132">
          <cell r="A132">
            <v>714300000</v>
          </cell>
          <cell r="B132" t="str">
            <v>קרן השתלמות</v>
          </cell>
          <cell r="C132">
            <v>2255266.6</v>
          </cell>
        </row>
        <row r="133">
          <cell r="A133">
            <v>714400000</v>
          </cell>
          <cell r="B133" t="str">
            <v>הבראה שכירים</v>
          </cell>
          <cell r="C133">
            <v>1776896.39</v>
          </cell>
        </row>
        <row r="134">
          <cell r="A134">
            <v>714500000</v>
          </cell>
          <cell r="B134" t="str">
            <v>החזרים מחברות ביטוח</v>
          </cell>
          <cell r="C134">
            <v>-501237.6</v>
          </cell>
        </row>
        <row r="135">
          <cell r="A135">
            <v>714700000</v>
          </cell>
          <cell r="B135" t="str">
            <v>הפרשה לחופש וימי מחל</v>
          </cell>
          <cell r="C135">
            <v>771841</v>
          </cell>
        </row>
        <row r="136">
          <cell r="A136">
            <v>714800000</v>
          </cell>
          <cell r="B136" t="str">
            <v>ביטוח שיניים שכירים</v>
          </cell>
          <cell r="C136">
            <v>518490.19</v>
          </cell>
        </row>
        <row r="137">
          <cell r="A137">
            <v>720100000</v>
          </cell>
          <cell r="B137" t="str">
            <v>סולר בצובר</v>
          </cell>
          <cell r="C137">
            <v>61205598.490000002</v>
          </cell>
        </row>
        <row r="138">
          <cell r="A138">
            <v>720110000</v>
          </cell>
          <cell r="B138" t="str">
            <v>סולר בדרכים</v>
          </cell>
          <cell r="C138">
            <v>701835.7</v>
          </cell>
        </row>
        <row r="139">
          <cell r="A139">
            <v>720120000</v>
          </cell>
          <cell r="B139" t="str">
            <v>בנזין</v>
          </cell>
          <cell r="C139">
            <v>391156.31</v>
          </cell>
        </row>
        <row r="140">
          <cell r="A140">
            <v>720200000</v>
          </cell>
          <cell r="B140" t="str">
            <v>שמנים</v>
          </cell>
          <cell r="C140">
            <v>917546.32</v>
          </cell>
        </row>
        <row r="141">
          <cell r="A141">
            <v>720300000</v>
          </cell>
          <cell r="B141" t="str">
            <v>מים מטופלים</v>
          </cell>
          <cell r="C141">
            <v>336300</v>
          </cell>
        </row>
        <row r="142">
          <cell r="A142">
            <v>720400000</v>
          </cell>
          <cell r="B142" t="str">
            <v>הכנסות דלק יונייטד ט</v>
          </cell>
          <cell r="C142">
            <v>-2765729.66</v>
          </cell>
        </row>
        <row r="143">
          <cell r="A143">
            <v>720500000</v>
          </cell>
          <cell r="B143" t="str">
            <v>הכנסות דלק - ד.ר.ת(א</v>
          </cell>
          <cell r="C143">
            <v>-1238284.3899999999</v>
          </cell>
        </row>
        <row r="144">
          <cell r="A144">
            <v>720600000</v>
          </cell>
          <cell r="B144" t="str">
            <v>החזר בלו על סולר</v>
          </cell>
          <cell r="C144">
            <v>-10055840</v>
          </cell>
        </row>
        <row r="145">
          <cell r="A145">
            <v>720700000</v>
          </cell>
          <cell r="B145" t="str">
            <v>הכנסות דלק נהור א.ד.</v>
          </cell>
          <cell r="C145">
            <v>-16261.62</v>
          </cell>
        </row>
        <row r="146">
          <cell r="A146">
            <v>722101000</v>
          </cell>
          <cell r="B146" t="str">
            <v>חלקי חילוף חו"ל-מאן</v>
          </cell>
          <cell r="C146">
            <v>3145116.61</v>
          </cell>
        </row>
        <row r="147">
          <cell r="A147">
            <v>722102000</v>
          </cell>
          <cell r="B147" t="str">
            <v>חלקי חילוף חו"ל -אחר</v>
          </cell>
          <cell r="C147">
            <v>2627388.2999999998</v>
          </cell>
        </row>
        <row r="148">
          <cell r="A148">
            <v>722103000</v>
          </cell>
          <cell r="B148" t="str">
            <v>החזרי תביעות חו"ל</v>
          </cell>
          <cell r="C148">
            <v>-1449985.45</v>
          </cell>
        </row>
        <row r="149">
          <cell r="A149">
            <v>722104000</v>
          </cell>
          <cell r="B149" t="str">
            <v>חלקי חילוף בארץ</v>
          </cell>
          <cell r="C149">
            <v>4105983.3</v>
          </cell>
        </row>
        <row r="150">
          <cell r="A150">
            <v>722105000</v>
          </cell>
          <cell r="B150" t="str">
            <v>שמשות לחלונות</v>
          </cell>
          <cell r="C150">
            <v>86569.32</v>
          </cell>
        </row>
        <row r="151">
          <cell r="A151">
            <v>722107000</v>
          </cell>
          <cell r="B151" t="str">
            <v>מצברים וחומצה</v>
          </cell>
          <cell r="C151">
            <v>303970.98</v>
          </cell>
        </row>
        <row r="152">
          <cell r="A152">
            <v>722110000</v>
          </cell>
          <cell r="B152" t="str">
            <v>שינוי במלאי חלקי חיל</v>
          </cell>
          <cell r="C152">
            <v>18212</v>
          </cell>
        </row>
        <row r="153">
          <cell r="A153">
            <v>722202000</v>
          </cell>
          <cell r="B153" t="str">
            <v>צמיגים חדשים - ארץ</v>
          </cell>
          <cell r="C153">
            <v>1681371.86</v>
          </cell>
        </row>
        <row r="154">
          <cell r="A154">
            <v>722204000</v>
          </cell>
          <cell r="B154" t="str">
            <v>חידוש צמיגים</v>
          </cell>
          <cell r="C154">
            <v>157569.85999999999</v>
          </cell>
        </row>
        <row r="155">
          <cell r="A155">
            <v>722301000</v>
          </cell>
          <cell r="B155" t="str">
            <v>עבודות ותיקוני ח.-חש</v>
          </cell>
          <cell r="C155">
            <v>712394.54</v>
          </cell>
        </row>
        <row r="156">
          <cell r="A156">
            <v>722302000</v>
          </cell>
          <cell r="B156" t="str">
            <v>תיקוני חוץ לתאונות</v>
          </cell>
          <cell r="C156">
            <v>271314.7</v>
          </cell>
        </row>
        <row r="157">
          <cell r="A157">
            <v>722302200</v>
          </cell>
          <cell r="B157" t="str">
            <v>השתתפות עצמית נהגים</v>
          </cell>
          <cell r="C157">
            <v>-41612.03</v>
          </cell>
        </row>
        <row r="158">
          <cell r="A158">
            <v>722303000</v>
          </cell>
          <cell r="B158" t="str">
            <v>שיפוץ חוץ למרכבים</v>
          </cell>
          <cell r="C158">
            <v>24400</v>
          </cell>
        </row>
        <row r="159">
          <cell r="A159">
            <v>722401000</v>
          </cell>
          <cell r="B159" t="str">
            <v>הכנסות ש. מוסך-חלפים</v>
          </cell>
          <cell r="C159">
            <v>-1130456.73</v>
          </cell>
        </row>
        <row r="160">
          <cell r="A160">
            <v>722402000</v>
          </cell>
          <cell r="B160" t="str">
            <v>הכנסות ש. מוסך-עבודה</v>
          </cell>
          <cell r="C160">
            <v>-495299.61</v>
          </cell>
        </row>
        <row r="161">
          <cell r="A161">
            <v>724101000</v>
          </cell>
          <cell r="B161" t="str">
            <v>בגדי עבודה</v>
          </cell>
          <cell r="C161">
            <v>54534.33</v>
          </cell>
        </row>
        <row r="162">
          <cell r="A162">
            <v>724102000</v>
          </cell>
          <cell r="B162" t="str">
            <v>ביגוד ייצוגי נהגים</v>
          </cell>
          <cell r="C162">
            <v>49521.2</v>
          </cell>
        </row>
        <row r="163">
          <cell r="A163">
            <v>724201000</v>
          </cell>
          <cell r="B163" t="str">
            <v>נקיון ע" קבלני משנה</v>
          </cell>
          <cell r="C163">
            <v>5297850.17</v>
          </cell>
        </row>
        <row r="164">
          <cell r="A164">
            <v>724202000</v>
          </cell>
          <cell r="B164" t="str">
            <v>חמרי ניקוי</v>
          </cell>
          <cell r="C164">
            <v>154441.79999999999</v>
          </cell>
        </row>
        <row r="165">
          <cell r="A165">
            <v>724203000</v>
          </cell>
          <cell r="B165" t="str">
            <v>כלי עבודה</v>
          </cell>
          <cell r="C165">
            <v>175587.7</v>
          </cell>
        </row>
        <row r="166">
          <cell r="A166">
            <v>724205100</v>
          </cell>
          <cell r="B166" t="str">
            <v>חומרי בינוי וחשמל תו</v>
          </cell>
          <cell r="C166">
            <v>47420.79</v>
          </cell>
        </row>
        <row r="167">
          <cell r="A167">
            <v>724206000</v>
          </cell>
          <cell r="B167" t="str">
            <v>אחזקת ציוד</v>
          </cell>
          <cell r="C167">
            <v>60298.79</v>
          </cell>
        </row>
        <row r="168">
          <cell r="A168">
            <v>724301000</v>
          </cell>
          <cell r="B168" t="str">
            <v>כיבודים אגף תו"פ</v>
          </cell>
          <cell r="C168">
            <v>1312074.24</v>
          </cell>
        </row>
        <row r="169">
          <cell r="A169">
            <v>724302000</v>
          </cell>
          <cell r="B169" t="str">
            <v>הכנסות ממכירת תלושים</v>
          </cell>
          <cell r="C169">
            <v>-776017.01</v>
          </cell>
        </row>
        <row r="170">
          <cell r="A170">
            <v>726101000</v>
          </cell>
          <cell r="B170" t="str">
            <v>ביטוח אוטובוסים חובה</v>
          </cell>
          <cell r="C170">
            <v>9711019</v>
          </cell>
        </row>
        <row r="171">
          <cell r="A171">
            <v>726201000</v>
          </cell>
          <cell r="B171" t="str">
            <v>תשלומים בגין נזקים ו</v>
          </cell>
          <cell r="C171">
            <v>1779308.34</v>
          </cell>
        </row>
        <row r="172">
          <cell r="A172">
            <v>726203000</v>
          </cell>
          <cell r="B172" t="str">
            <v>תקבולים מחברות ביטוח</v>
          </cell>
          <cell r="C172">
            <v>-267880.53000000003</v>
          </cell>
        </row>
        <row r="173">
          <cell r="A173">
            <v>732101000</v>
          </cell>
          <cell r="B173" t="str">
            <v>שכירות תמח"ת</v>
          </cell>
          <cell r="C173">
            <v>7975605.5800000001</v>
          </cell>
        </row>
        <row r="174">
          <cell r="A174">
            <v>732102000</v>
          </cell>
          <cell r="B174" t="str">
            <v>אחזקת תחנות ומוסכים</v>
          </cell>
          <cell r="C174">
            <v>373697.66</v>
          </cell>
        </row>
        <row r="175">
          <cell r="A175">
            <v>732103000</v>
          </cell>
          <cell r="B175" t="str">
            <v>ארנונה,מים ומיסי תנו</v>
          </cell>
          <cell r="C175">
            <v>5343362.26</v>
          </cell>
        </row>
        <row r="176">
          <cell r="A176">
            <v>732105000</v>
          </cell>
          <cell r="B176" t="str">
            <v>שרות מכשירי קשר</v>
          </cell>
          <cell r="C176">
            <v>276064.64000000001</v>
          </cell>
        </row>
        <row r="177">
          <cell r="A177">
            <v>732105100</v>
          </cell>
          <cell r="B177" t="str">
            <v>תקשורת -חמרים מתכל!!</v>
          </cell>
          <cell r="C177">
            <v>4554.1099999999997</v>
          </cell>
        </row>
        <row r="178">
          <cell r="A178">
            <v>732106000</v>
          </cell>
          <cell r="B178" t="str">
            <v>שכירות ואחזקת מסופי</v>
          </cell>
          <cell r="C178">
            <v>769915.43</v>
          </cell>
        </row>
        <row r="179">
          <cell r="A179">
            <v>732109000</v>
          </cell>
          <cell r="B179" t="str">
            <v>איכות הסביבה</v>
          </cell>
          <cell r="C179">
            <v>87974</v>
          </cell>
        </row>
        <row r="180">
          <cell r="A180">
            <v>732201000</v>
          </cell>
          <cell r="B180" t="str">
            <v>הסעות עובדים</v>
          </cell>
          <cell r="C180">
            <v>4012018.68</v>
          </cell>
        </row>
        <row r="181">
          <cell r="A181">
            <v>732202000</v>
          </cell>
          <cell r="B181" t="str">
            <v>השכרת רכב מאויס</v>
          </cell>
          <cell r="C181">
            <v>733363.27</v>
          </cell>
        </row>
        <row r="182">
          <cell r="A182">
            <v>732203000</v>
          </cell>
          <cell r="B182" t="str">
            <v>הוצאות חניה</v>
          </cell>
          <cell r="C182">
            <v>37530</v>
          </cell>
        </row>
        <row r="183">
          <cell r="A183">
            <v>732301000</v>
          </cell>
          <cell r="B183" t="str">
            <v>מאמץ קייץ(השת. מקצו)</v>
          </cell>
          <cell r="C183">
            <v>729066.22</v>
          </cell>
        </row>
        <row r="184">
          <cell r="A184">
            <v>732302000</v>
          </cell>
          <cell r="B184" t="str">
            <v>ספרות  מקצועית</v>
          </cell>
          <cell r="C184">
            <v>25214.32</v>
          </cell>
        </row>
        <row r="185">
          <cell r="A185">
            <v>732303000</v>
          </cell>
          <cell r="B185" t="str">
            <v>הדרכה</v>
          </cell>
          <cell r="C185">
            <v>424939.04</v>
          </cell>
        </row>
        <row r="186">
          <cell r="A186">
            <v>732304000</v>
          </cell>
          <cell r="B186" t="str">
            <v>הכנסות והדרכה-אוטובו</v>
          </cell>
          <cell r="C186">
            <v>-73810.16</v>
          </cell>
        </row>
        <row r="187">
          <cell r="A187">
            <v>732304100</v>
          </cell>
          <cell r="B187" t="str">
            <v>הכנסות הדרכה-רכב פרט</v>
          </cell>
          <cell r="C187">
            <v>-535.39</v>
          </cell>
        </row>
        <row r="188">
          <cell r="A188">
            <v>732401000</v>
          </cell>
          <cell r="B188" t="str">
            <v>עובדי חברות כ"א-סוקר</v>
          </cell>
          <cell r="C188">
            <v>261157.95</v>
          </cell>
        </row>
        <row r="189">
          <cell r="A189">
            <v>732402000</v>
          </cell>
          <cell r="B189" t="str">
            <v>אחזקת חדרי מנוחה</v>
          </cell>
          <cell r="C189">
            <v>1025767.26</v>
          </cell>
        </row>
        <row r="190">
          <cell r="A190">
            <v>732403000</v>
          </cell>
          <cell r="B190" t="str">
            <v>עובדי חברות כ"א-משק</v>
          </cell>
          <cell r="C190">
            <v>35830.83</v>
          </cell>
        </row>
        <row r="191">
          <cell r="A191">
            <v>732405000</v>
          </cell>
          <cell r="B191" t="str">
            <v>אבטחת תחבורה ציבורית</v>
          </cell>
          <cell r="C191">
            <v>4059317.66</v>
          </cell>
        </row>
        <row r="192">
          <cell r="A192">
            <v>732501000</v>
          </cell>
          <cell r="B192" t="str">
            <v>רשיונות לאוטובוסים</v>
          </cell>
          <cell r="C192">
            <v>604546.62</v>
          </cell>
        </row>
        <row r="193">
          <cell r="A193">
            <v>732503000</v>
          </cell>
          <cell r="B193" t="str">
            <v>רשיונות לנהגים</v>
          </cell>
          <cell r="C193">
            <v>81889</v>
          </cell>
        </row>
        <row r="194">
          <cell r="A194">
            <v>732601000</v>
          </cell>
          <cell r="B194" t="str">
            <v>הדפסת כרטיסי נסיעה</v>
          </cell>
          <cell r="C194">
            <v>727066.34</v>
          </cell>
        </row>
        <row r="195">
          <cell r="A195">
            <v>732603000</v>
          </cell>
          <cell r="B195" t="str">
            <v>קנסות מח.ביטוח</v>
          </cell>
          <cell r="C195">
            <v>31434.34</v>
          </cell>
        </row>
        <row r="196">
          <cell r="A196">
            <v>732702000</v>
          </cell>
          <cell r="B196" t="str">
            <v>פחת מכוניות</v>
          </cell>
          <cell r="C196">
            <v>17065.36</v>
          </cell>
        </row>
        <row r="197">
          <cell r="A197">
            <v>732709000</v>
          </cell>
          <cell r="B197" t="str">
            <v>פחת אוטובוסים</v>
          </cell>
          <cell r="C197">
            <v>32904421.800000001</v>
          </cell>
        </row>
        <row r="198">
          <cell r="A198">
            <v>742102000</v>
          </cell>
          <cell r="B198" t="str">
            <v>חשמל</v>
          </cell>
          <cell r="C198">
            <v>740616.07</v>
          </cell>
        </row>
        <row r="199">
          <cell r="A199">
            <v>742103000</v>
          </cell>
          <cell r="B199" t="str">
            <v>טלפון</v>
          </cell>
          <cell r="C199">
            <v>407516.41</v>
          </cell>
        </row>
        <row r="200">
          <cell r="A200">
            <v>742104000</v>
          </cell>
          <cell r="B200" t="str">
            <v>שכירות משרדים</v>
          </cell>
          <cell r="C200">
            <v>279171.25</v>
          </cell>
        </row>
        <row r="201">
          <cell r="A201">
            <v>742105000</v>
          </cell>
          <cell r="B201" t="str">
            <v>שכירות משרדים חב' בנ</v>
          </cell>
          <cell r="C201">
            <v>32750</v>
          </cell>
        </row>
        <row r="202">
          <cell r="A202">
            <v>742106000</v>
          </cell>
          <cell r="B202" t="str">
            <v>שמירה ובטחון</v>
          </cell>
          <cell r="C202">
            <v>2577311.4</v>
          </cell>
        </row>
        <row r="203">
          <cell r="A203">
            <v>742107000</v>
          </cell>
          <cell r="B203" t="str">
            <v>כ"א מ.אנוש-כלליים+נק</v>
          </cell>
          <cell r="C203">
            <v>215392.5</v>
          </cell>
        </row>
        <row r="204">
          <cell r="A204">
            <v>742108000</v>
          </cell>
          <cell r="B204" t="str">
            <v>רשיונות שונים</v>
          </cell>
          <cell r="C204">
            <v>95473.18</v>
          </cell>
        </row>
        <row r="205">
          <cell r="A205">
            <v>742109000</v>
          </cell>
          <cell r="B205" t="str">
            <v>העברת כספים ומיגון ק</v>
          </cell>
          <cell r="C205">
            <v>237528.4</v>
          </cell>
        </row>
        <row r="206">
          <cell r="A206">
            <v>742111000</v>
          </cell>
          <cell r="B206" t="str">
            <v>הוצ' פלאפון</v>
          </cell>
          <cell r="C206">
            <v>302384.31</v>
          </cell>
        </row>
        <row r="207">
          <cell r="A207">
            <v>742112000</v>
          </cell>
          <cell r="B207" t="str">
            <v>חניה הדר דפנה</v>
          </cell>
          <cell r="C207">
            <v>114480.6</v>
          </cell>
        </row>
        <row r="208">
          <cell r="A208">
            <v>742121000</v>
          </cell>
          <cell r="B208" t="str">
            <v>ביטוח כללי</v>
          </cell>
          <cell r="C208">
            <v>848325.35</v>
          </cell>
        </row>
        <row r="209">
          <cell r="A209">
            <v>742201000</v>
          </cell>
          <cell r="B209" t="str">
            <v>שכר רואי חשבון</v>
          </cell>
          <cell r="C209">
            <v>327524</v>
          </cell>
        </row>
        <row r="210">
          <cell r="A210">
            <v>742203000</v>
          </cell>
          <cell r="B210" t="str">
            <v>משפטיות</v>
          </cell>
          <cell r="C210">
            <v>758402.61</v>
          </cell>
        </row>
        <row r="211">
          <cell r="A211">
            <v>742204000</v>
          </cell>
          <cell r="B211" t="str">
            <v>יועצים</v>
          </cell>
          <cell r="C211">
            <v>1545842.02</v>
          </cell>
        </row>
        <row r="212">
          <cell r="A212">
            <v>742205000</v>
          </cell>
          <cell r="B212" t="str">
            <v>תמחיר</v>
          </cell>
          <cell r="C212">
            <v>33161</v>
          </cell>
        </row>
        <row r="213">
          <cell r="A213">
            <v>742206000</v>
          </cell>
          <cell r="B213" t="str">
            <v>כח אדם מבקרים-תנועה</v>
          </cell>
          <cell r="C213">
            <v>348502.41</v>
          </cell>
        </row>
        <row r="214">
          <cell r="A214">
            <v>742207000</v>
          </cell>
          <cell r="B214" t="str">
            <v>שכר דח"צ</v>
          </cell>
          <cell r="C214">
            <v>129740</v>
          </cell>
        </row>
        <row r="215">
          <cell r="A215">
            <v>742301000</v>
          </cell>
          <cell r="B215" t="str">
            <v>שיווק</v>
          </cell>
          <cell r="C215">
            <v>256166.93</v>
          </cell>
        </row>
        <row r="216">
          <cell r="A216">
            <v>742303000</v>
          </cell>
          <cell r="B216" t="str">
            <v>פרסום מודעות עתון</v>
          </cell>
          <cell r="C216">
            <v>50020.800000000003</v>
          </cell>
        </row>
        <row r="217">
          <cell r="A217">
            <v>742304000</v>
          </cell>
          <cell r="B217" t="str">
            <v>פרסום-דפוס-עבודות חו</v>
          </cell>
          <cell r="C217">
            <v>81357.649999999994</v>
          </cell>
        </row>
        <row r="218">
          <cell r="A218">
            <v>742304100</v>
          </cell>
          <cell r="B218" t="str">
            <v>פרסום-דפוס-חמרים ואח</v>
          </cell>
          <cell r="C218">
            <v>36560.97</v>
          </cell>
        </row>
        <row r="219">
          <cell r="A219">
            <v>742305000</v>
          </cell>
          <cell r="B219" t="str">
            <v>פרסום</v>
          </cell>
          <cell r="C219">
            <v>17440.2</v>
          </cell>
        </row>
        <row r="220">
          <cell r="A220">
            <v>742306000</v>
          </cell>
          <cell r="B220" t="str">
            <v>כ"א-מוקדניות מודיעין</v>
          </cell>
          <cell r="C220">
            <v>301199.64</v>
          </cell>
        </row>
        <row r="221">
          <cell r="A221">
            <v>742401000</v>
          </cell>
          <cell r="B221" t="str">
            <v>מסיבות</v>
          </cell>
          <cell r="C221">
            <v>2531.29</v>
          </cell>
        </row>
        <row r="222">
          <cell r="A222">
            <v>742402000</v>
          </cell>
          <cell r="B222" t="str">
            <v>ארועים</v>
          </cell>
          <cell r="C222">
            <v>21499.1</v>
          </cell>
        </row>
        <row r="223">
          <cell r="A223">
            <v>742403000</v>
          </cell>
          <cell r="B223" t="str">
            <v>הוצאות ועדים</v>
          </cell>
          <cell r="C223">
            <v>300</v>
          </cell>
        </row>
        <row r="224">
          <cell r="A224">
            <v>742404000</v>
          </cell>
          <cell r="B224" t="str">
            <v>תרבות</v>
          </cell>
          <cell r="C224">
            <v>9628</v>
          </cell>
        </row>
        <row r="225">
          <cell r="A225">
            <v>742405000</v>
          </cell>
          <cell r="B225" t="str">
            <v>ספורט</v>
          </cell>
          <cell r="C225">
            <v>118375.19</v>
          </cell>
        </row>
        <row r="226">
          <cell r="A226">
            <v>742406000</v>
          </cell>
          <cell r="B226" t="str">
            <v>בריאות</v>
          </cell>
          <cell r="C226">
            <v>172699.41</v>
          </cell>
        </row>
        <row r="227">
          <cell r="A227">
            <v>742407000</v>
          </cell>
          <cell r="B227" t="str">
            <v>קיטנה</v>
          </cell>
          <cell r="C227">
            <v>400</v>
          </cell>
        </row>
        <row r="228">
          <cell r="A228">
            <v>742423000</v>
          </cell>
          <cell r="B228" t="str">
            <v>הלבשה-ביגוד קיץ (שוו</v>
          </cell>
          <cell r="C228">
            <v>33229.5</v>
          </cell>
        </row>
        <row r="229">
          <cell r="A229">
            <v>742425000</v>
          </cell>
          <cell r="B229" t="str">
            <v>מתנות שכירים</v>
          </cell>
          <cell r="C229">
            <v>12749</v>
          </cell>
        </row>
        <row r="230">
          <cell r="A230">
            <v>742426000</v>
          </cell>
          <cell r="B230" t="str">
            <v>מתנות לחברים</v>
          </cell>
          <cell r="C230">
            <v>29127.5</v>
          </cell>
        </row>
        <row r="231">
          <cell r="A231">
            <v>742427000</v>
          </cell>
          <cell r="B231" t="str">
            <v>מתנות</v>
          </cell>
          <cell r="C231">
            <v>217327.9</v>
          </cell>
        </row>
        <row r="232">
          <cell r="A232">
            <v>742428000</v>
          </cell>
          <cell r="B232" t="str">
            <v>יין לחג-הוצאה</v>
          </cell>
          <cell r="C232">
            <v>2039359.5</v>
          </cell>
        </row>
        <row r="233">
          <cell r="A233">
            <v>742503000</v>
          </cell>
          <cell r="B233" t="str">
            <v>נסיעות לחו"ל-אשל</v>
          </cell>
          <cell r="C233">
            <v>305749.49</v>
          </cell>
        </row>
        <row r="234">
          <cell r="A234">
            <v>742510000</v>
          </cell>
          <cell r="B234" t="str">
            <v>נסיעות וחניה</v>
          </cell>
          <cell r="C234">
            <v>15187.13</v>
          </cell>
        </row>
        <row r="235">
          <cell r="A235">
            <v>742520000</v>
          </cell>
          <cell r="B235" t="str">
            <v>נסיעות חופשיות עובדי</v>
          </cell>
          <cell r="C235">
            <v>303375.74</v>
          </cell>
        </row>
        <row r="236">
          <cell r="A236">
            <v>742531000</v>
          </cell>
          <cell r="B236" t="str">
            <v>הוצאות רכב פרטי</v>
          </cell>
          <cell r="C236">
            <v>157834.42000000001</v>
          </cell>
        </row>
        <row r="237">
          <cell r="A237">
            <v>742532000</v>
          </cell>
          <cell r="B237" t="str">
            <v>הוצ' שכירות רכב פרטי</v>
          </cell>
          <cell r="C237">
            <v>738319.21</v>
          </cell>
        </row>
        <row r="238">
          <cell r="A238">
            <v>742601000</v>
          </cell>
          <cell r="B238" t="str">
            <v>צרכי משרד</v>
          </cell>
          <cell r="C238">
            <v>35545.54</v>
          </cell>
        </row>
        <row r="239">
          <cell r="A239">
            <v>742602000</v>
          </cell>
          <cell r="B239" t="str">
            <v>דאר</v>
          </cell>
          <cell r="C239">
            <v>100602.42</v>
          </cell>
        </row>
        <row r="240">
          <cell r="A240">
            <v>742603000</v>
          </cell>
          <cell r="B240" t="str">
            <v>שרותי מחשב-אחזקת תכנ</v>
          </cell>
          <cell r="C240">
            <v>570118.69999999995</v>
          </cell>
        </row>
        <row r="241">
          <cell r="A241">
            <v>742603100</v>
          </cell>
          <cell r="B241" t="str">
            <v>שרותי מחשב - אחזקת ח</v>
          </cell>
          <cell r="C241">
            <v>138242.63</v>
          </cell>
        </row>
        <row r="242">
          <cell r="A242">
            <v>742603200</v>
          </cell>
          <cell r="B242" t="str">
            <v>מחשב - חמרים מתכלים</v>
          </cell>
          <cell r="C242">
            <v>150488.88</v>
          </cell>
        </row>
        <row r="243">
          <cell r="A243">
            <v>742604000</v>
          </cell>
          <cell r="B243" t="str">
            <v>ארכיון</v>
          </cell>
          <cell r="C243">
            <v>38962.21</v>
          </cell>
        </row>
        <row r="244">
          <cell r="A244">
            <v>742702000</v>
          </cell>
          <cell r="B244" t="str">
            <v>כיבודים</v>
          </cell>
          <cell r="C244">
            <v>299120.21999999997</v>
          </cell>
        </row>
        <row r="245">
          <cell r="A245">
            <v>742703000</v>
          </cell>
          <cell r="B245" t="str">
            <v>אסיפות וישיבות</v>
          </cell>
          <cell r="C245">
            <v>31954</v>
          </cell>
        </row>
        <row r="246">
          <cell r="A246">
            <v>742800000</v>
          </cell>
          <cell r="B246" t="str">
            <v>איכות הסביבה</v>
          </cell>
          <cell r="C246">
            <v>0</v>
          </cell>
        </row>
        <row r="247">
          <cell r="A247">
            <v>742801000</v>
          </cell>
          <cell r="B247" t="str">
            <v>הוצ' פחת נדל"ן</v>
          </cell>
          <cell r="C247">
            <v>888058.11</v>
          </cell>
        </row>
        <row r="248">
          <cell r="A248">
            <v>742802000</v>
          </cell>
          <cell r="B248" t="str">
            <v>הוצ' פחת מטלטלין ושו</v>
          </cell>
          <cell r="C248">
            <v>349312.14</v>
          </cell>
        </row>
        <row r="249">
          <cell r="A249">
            <v>742803000</v>
          </cell>
          <cell r="B249" t="str">
            <v>הוצ' פחת מחשב</v>
          </cell>
          <cell r="C249">
            <v>993081.59</v>
          </cell>
        </row>
        <row r="250">
          <cell r="A250">
            <v>742901000</v>
          </cell>
          <cell r="B250" t="str">
            <v>הוצ' חובות אבודים</v>
          </cell>
          <cell r="C250">
            <v>7745</v>
          </cell>
        </row>
        <row r="251">
          <cell r="A251">
            <v>742902000</v>
          </cell>
          <cell r="B251" t="str">
            <v>תרומות</v>
          </cell>
          <cell r="C251">
            <v>114811</v>
          </cell>
        </row>
        <row r="252">
          <cell r="A252">
            <v>742903000</v>
          </cell>
          <cell r="B252" t="str">
            <v>קנסות</v>
          </cell>
          <cell r="C252">
            <v>435741</v>
          </cell>
        </row>
        <row r="253">
          <cell r="A253">
            <v>742904000</v>
          </cell>
          <cell r="B253" t="str">
            <v>ביטולי יתרות</v>
          </cell>
          <cell r="C253">
            <v>12.91</v>
          </cell>
        </row>
        <row r="254">
          <cell r="A254">
            <v>742907000</v>
          </cell>
          <cell r="B254" t="str">
            <v>הכנסות מקנסות עובדים</v>
          </cell>
          <cell r="C254">
            <v>-74933.03</v>
          </cell>
        </row>
        <row r="255">
          <cell r="A255">
            <v>752010000</v>
          </cell>
          <cell r="B255" t="str">
            <v>ריבית ועמלות בנקים</v>
          </cell>
          <cell r="C255">
            <v>656773.49</v>
          </cell>
        </row>
        <row r="256">
          <cell r="A256">
            <v>752020000</v>
          </cell>
          <cell r="B256" t="str">
            <v xml:space="preserve"> ריבית חברות בנות</v>
          </cell>
          <cell r="C256">
            <v>-100614.58</v>
          </cell>
        </row>
        <row r="257">
          <cell r="A257">
            <v>752030000</v>
          </cell>
          <cell r="B257" t="str">
            <v>ריבית לאחרים-עם מע"מ</v>
          </cell>
          <cell r="C257">
            <v>9709.31</v>
          </cell>
        </row>
        <row r="258">
          <cell r="A258">
            <v>752410000</v>
          </cell>
          <cell r="B258" t="str">
            <v>ריבית הלוואות ז"ק</v>
          </cell>
          <cell r="C258">
            <v>2294804.71</v>
          </cell>
        </row>
        <row r="259">
          <cell r="A259">
            <v>752500000</v>
          </cell>
          <cell r="B259" t="str">
            <v>הצמדת קרן הלו. ז"א</v>
          </cell>
          <cell r="C259">
            <v>764128.16</v>
          </cell>
        </row>
        <row r="260">
          <cell r="A260">
            <v>752510000</v>
          </cell>
          <cell r="B260" t="str">
            <v>ריבית הלוואות ז"א</v>
          </cell>
          <cell r="C260">
            <v>3353612.86</v>
          </cell>
        </row>
        <row r="261">
          <cell r="A261">
            <v>752520000</v>
          </cell>
          <cell r="B261" t="str">
            <v>ריבית הלו. שינוי מיב</v>
          </cell>
          <cell r="C261">
            <v>19110710.07</v>
          </cell>
        </row>
        <row r="262">
          <cell r="A262">
            <v>752710000</v>
          </cell>
          <cell r="B262" t="str">
            <v>ריבית מ.ה - ניכויים</v>
          </cell>
          <cell r="C262">
            <v>2543272</v>
          </cell>
        </row>
        <row r="263">
          <cell r="A263">
            <v>752800000</v>
          </cell>
          <cell r="B263" t="str">
            <v>ריבית מס הכנסה חברה</v>
          </cell>
          <cell r="C263">
            <v>3769579</v>
          </cell>
        </row>
        <row r="264">
          <cell r="A264">
            <v>752810000</v>
          </cell>
          <cell r="B264" t="str">
            <v>הוצ. לגורניצקי בגי מ</v>
          </cell>
          <cell r="C264">
            <v>77376</v>
          </cell>
        </row>
        <row r="265">
          <cell r="A265">
            <v>752820000</v>
          </cell>
          <cell r="B265" t="str">
            <v>ריבית בגין הסכם ק.ג</v>
          </cell>
          <cell r="C265">
            <v>2771240</v>
          </cell>
        </row>
        <row r="266">
          <cell r="A266">
            <v>752900000</v>
          </cell>
          <cell r="B266" t="str">
            <v>שערוך הלוואות ז"ק</v>
          </cell>
          <cell r="C266">
            <v>1949.04</v>
          </cell>
        </row>
        <row r="267">
          <cell r="A267">
            <v>752910000</v>
          </cell>
          <cell r="B267" t="str">
            <v>שערוך הלוואות ז"א</v>
          </cell>
          <cell r="C267">
            <v>-358804.04</v>
          </cell>
        </row>
        <row r="268">
          <cell r="A268">
            <v>752920000</v>
          </cell>
          <cell r="B268" t="str">
            <v>שערוך בנקים במט"ח</v>
          </cell>
          <cell r="C268">
            <v>-50976.47</v>
          </cell>
        </row>
        <row r="269">
          <cell r="A269">
            <v>752930000</v>
          </cell>
          <cell r="B269" t="str">
            <v>שערוך ספקי חו"ל</v>
          </cell>
          <cell r="C269">
            <v>28298.1</v>
          </cell>
        </row>
        <row r="270">
          <cell r="A270">
            <v>754100000</v>
          </cell>
          <cell r="B270" t="str">
            <v>הכנסות ריבית מבנקים</v>
          </cell>
          <cell r="C270">
            <v>-9525.1200000000008</v>
          </cell>
        </row>
        <row r="271">
          <cell r="A271">
            <v>754200000</v>
          </cell>
          <cell r="B271" t="str">
            <v>ריבית מפקדונות לז"ק</v>
          </cell>
          <cell r="C271">
            <v>-93291.96</v>
          </cell>
        </row>
        <row r="272">
          <cell r="A272">
            <v>754210000</v>
          </cell>
          <cell r="B272" t="str">
            <v>ריבית פקדון שינוי מב</v>
          </cell>
          <cell r="C272">
            <v>-1940323.12</v>
          </cell>
        </row>
        <row r="273">
          <cell r="A273">
            <v>754300000</v>
          </cell>
          <cell r="B273" t="str">
            <v>ריבית מאחרים עם מע"מ</v>
          </cell>
          <cell r="C273">
            <v>-2297.85</v>
          </cell>
        </row>
        <row r="274">
          <cell r="A274">
            <v>754400000</v>
          </cell>
          <cell r="B274" t="str">
            <v>ריבית מאחרים ללא מע"</v>
          </cell>
          <cell r="C274">
            <v>-280</v>
          </cell>
        </row>
        <row r="275">
          <cell r="A275">
            <v>754900000</v>
          </cell>
          <cell r="B275" t="str">
            <v>הכנ.מקנס.לעוב.עם מע"</v>
          </cell>
          <cell r="C275">
            <v>-20778.37</v>
          </cell>
        </row>
        <row r="276">
          <cell r="A276">
            <v>754910000</v>
          </cell>
          <cell r="B276" t="str">
            <v xml:space="preserve"> ריבית מחברות בנות</v>
          </cell>
          <cell r="C276">
            <v>-153228</v>
          </cell>
        </row>
        <row r="277">
          <cell r="A277">
            <v>754920000</v>
          </cell>
          <cell r="B277" t="str">
            <v>שערוך נ"ע (קרן תשתית</v>
          </cell>
          <cell r="C277">
            <v>-14431424.58</v>
          </cell>
        </row>
        <row r="278">
          <cell r="A278">
            <v>756410000</v>
          </cell>
          <cell r="B278" t="str">
            <v>שחיקה של ספקי חו"ל</v>
          </cell>
          <cell r="C278">
            <v>134.91</v>
          </cell>
        </row>
        <row r="279">
          <cell r="A279">
            <v>762010000</v>
          </cell>
          <cell r="B279" t="str">
            <v>תמורה ממכירת אוטובוס</v>
          </cell>
          <cell r="C279">
            <v>-250000</v>
          </cell>
        </row>
        <row r="280">
          <cell r="A280">
            <v>762030000</v>
          </cell>
          <cell r="B280" t="str">
            <v>רווח ממימוש רכוש קבו</v>
          </cell>
          <cell r="C280">
            <v>20619.669999999998</v>
          </cell>
        </row>
        <row r="281">
          <cell r="A281">
            <v>762070000</v>
          </cell>
          <cell r="B281" t="str">
            <v>רווח הון מגריעת אוטו</v>
          </cell>
          <cell r="C281">
            <v>4040130.57</v>
          </cell>
        </row>
        <row r="282">
          <cell r="A282">
            <v>762100000</v>
          </cell>
          <cell r="B282" t="str">
            <v>הפרשה לירידת ערך</v>
          </cell>
          <cell r="C282">
            <v>-1702761</v>
          </cell>
        </row>
        <row r="283">
          <cell r="A283">
            <v>882010000</v>
          </cell>
          <cell r="B283" t="str">
            <v>עלות מנ.אמד בידי חבר</v>
          </cell>
          <cell r="C283">
            <v>-119624.63</v>
          </cell>
        </row>
        <row r="284">
          <cell r="A284">
            <v>884020000</v>
          </cell>
          <cell r="B284" t="str">
            <v>דן בגין רכישת מניות</v>
          </cell>
          <cell r="C284">
            <v>2434975</v>
          </cell>
        </row>
        <row r="285">
          <cell r="A285">
            <v>884040000</v>
          </cell>
          <cell r="B285" t="str">
            <v>ר.הון ממכ.מנ.אמד חבר</v>
          </cell>
          <cell r="C285">
            <v>-2315350.37</v>
          </cell>
        </row>
      </sheetData>
      <sheetData sheetId="28">
        <row r="3">
          <cell r="A3" t="str">
            <v xml:space="preserve">שורה/מספר
</v>
          </cell>
          <cell r="B3" t="str">
            <v xml:space="preserve">תאור/כרטיס
</v>
          </cell>
          <cell r="C3" t="str">
            <v xml:space="preserve">נטו
</v>
          </cell>
        </row>
        <row r="4">
          <cell r="A4">
            <v>602110000</v>
          </cell>
          <cell r="B4" t="str">
            <v>פדיון כרטיסים רגילים</v>
          </cell>
          <cell r="C4">
            <v>-40987806.880000003</v>
          </cell>
        </row>
        <row r="5">
          <cell r="A5">
            <v>602111000</v>
          </cell>
          <cell r="B5" t="str">
            <v>הכנסות ממודלים פגומי</v>
          </cell>
          <cell r="C5">
            <v>-724.85</v>
          </cell>
        </row>
        <row r="6">
          <cell r="A6">
            <v>602121000</v>
          </cell>
          <cell r="B6" t="str">
            <v>נסיעות משרד הבטחון</v>
          </cell>
          <cell r="C6">
            <v>-7897290.7699999996</v>
          </cell>
        </row>
        <row r="7">
          <cell r="A7">
            <v>602151000</v>
          </cell>
          <cell r="B7" t="str">
            <v>משרד הבטחון-שוברי צה</v>
          </cell>
          <cell r="C7">
            <v>-185806.4</v>
          </cell>
        </row>
        <row r="8">
          <cell r="A8">
            <v>602210000</v>
          </cell>
          <cell r="B8" t="str">
            <v>מפדיון כרטיסיות</v>
          </cell>
          <cell r="C8">
            <v>-99792257</v>
          </cell>
        </row>
        <row r="9">
          <cell r="A9">
            <v>602240000</v>
          </cell>
          <cell r="B9" t="str">
            <v>הכנסות מכרטיס דן + ק</v>
          </cell>
          <cell r="C9">
            <v>-1525.98</v>
          </cell>
        </row>
        <row r="10">
          <cell r="A10">
            <v>602250000</v>
          </cell>
          <cell r="B10" t="str">
            <v>הכנסות מכרטיסי סטודנ</v>
          </cell>
          <cell r="C10">
            <v>-1774118.61</v>
          </cell>
        </row>
        <row r="11">
          <cell r="A11">
            <v>602400000</v>
          </cell>
          <cell r="B11" t="str">
            <v>מפרעות לתיק חברים</v>
          </cell>
          <cell r="C11">
            <v>-55061.120000000003</v>
          </cell>
        </row>
        <row r="12">
          <cell r="A12">
            <v>602500000</v>
          </cell>
          <cell r="B12" t="str">
            <v>מפרעות לתיק שכירים</v>
          </cell>
          <cell r="C12">
            <v>87529.35</v>
          </cell>
        </row>
        <row r="13">
          <cell r="A13">
            <v>602610000</v>
          </cell>
          <cell r="B13" t="str">
            <v>השמדת כרטיסים</v>
          </cell>
          <cell r="C13">
            <v>39662873.68</v>
          </cell>
        </row>
        <row r="14">
          <cell r="A14">
            <v>602700000</v>
          </cell>
          <cell r="B14" t="str">
            <v>הוצאות בקורת - מכירה</v>
          </cell>
          <cell r="C14">
            <v>1047.6099999999999</v>
          </cell>
        </row>
        <row r="15">
          <cell r="A15">
            <v>602900000</v>
          </cell>
          <cell r="B15" t="str">
            <v>חודשי-חופשי אגד-דן</v>
          </cell>
          <cell r="C15">
            <v>-500545.45</v>
          </cell>
        </row>
        <row r="16">
          <cell r="A16">
            <v>602910000</v>
          </cell>
          <cell r="B16" t="str">
            <v>חודשי חופשי משותף קו</v>
          </cell>
          <cell r="C16">
            <v>-87343.73</v>
          </cell>
        </row>
        <row r="17">
          <cell r="A17">
            <v>604010000</v>
          </cell>
          <cell r="B17" t="str">
            <v>מנקו "לנהגים"</v>
          </cell>
          <cell r="C17">
            <v>2453037.16</v>
          </cell>
        </row>
        <row r="18">
          <cell r="A18">
            <v>604020000</v>
          </cell>
          <cell r="B18" t="str">
            <v>מנקו ל"קופאים"</v>
          </cell>
          <cell r="C18">
            <v>189118.58</v>
          </cell>
        </row>
        <row r="19">
          <cell r="A19">
            <v>604040000</v>
          </cell>
          <cell r="B19" t="str">
            <v>הנחות והחזרות</v>
          </cell>
          <cell r="C19">
            <v>49799.88</v>
          </cell>
        </row>
        <row r="20">
          <cell r="A20">
            <v>606010000</v>
          </cell>
          <cell r="B20" t="str">
            <v>נסיעות דרך מח' תנועה</v>
          </cell>
          <cell r="C20">
            <v>-8358.2199999999993</v>
          </cell>
        </row>
        <row r="21">
          <cell r="A21">
            <v>606020000</v>
          </cell>
          <cell r="B21" t="str">
            <v>הסעות משרד הבטחון</v>
          </cell>
          <cell r="C21">
            <v>0.17</v>
          </cell>
        </row>
        <row r="22">
          <cell r="A22">
            <v>612010000</v>
          </cell>
          <cell r="B22" t="str">
            <v>הכנסות מפרסום</v>
          </cell>
          <cell r="C22">
            <v>-1055380.83</v>
          </cell>
        </row>
        <row r="23">
          <cell r="A23">
            <v>612030000</v>
          </cell>
          <cell r="B23" t="str">
            <v>מכירת חלפים משומשים</v>
          </cell>
          <cell r="C23">
            <v>-414033.97</v>
          </cell>
        </row>
        <row r="24">
          <cell r="A24">
            <v>612040000</v>
          </cell>
          <cell r="B24" t="str">
            <v>הכנסות משרותי מוסך ל</v>
          </cell>
          <cell r="C24">
            <v>-542452</v>
          </cell>
        </row>
        <row r="25">
          <cell r="A25">
            <v>612050000</v>
          </cell>
          <cell r="B25" t="str">
            <v>הכנסות שונות</v>
          </cell>
          <cell r="C25">
            <v>-84588.75</v>
          </cell>
        </row>
        <row r="26">
          <cell r="A26">
            <v>612060000</v>
          </cell>
          <cell r="B26" t="str">
            <v>הכנסות משכר דירה</v>
          </cell>
          <cell r="C26">
            <v>-9736.3799999999992</v>
          </cell>
        </row>
        <row r="27">
          <cell r="A27">
            <v>612100000</v>
          </cell>
          <cell r="B27" t="str">
            <v>הכנסות מהשכרת אוטובו</v>
          </cell>
          <cell r="C27">
            <v>-375729.41</v>
          </cell>
        </row>
        <row r="28">
          <cell r="A28">
            <v>622010000</v>
          </cell>
          <cell r="B28" t="str">
            <v>דמי ניהול מחברות בנו</v>
          </cell>
          <cell r="C28">
            <v>-23875</v>
          </cell>
        </row>
        <row r="29">
          <cell r="A29">
            <v>632010000</v>
          </cell>
          <cell r="B29" t="str">
            <v>סובסידיה בגין הנחות</v>
          </cell>
          <cell r="C29">
            <v>-30386157</v>
          </cell>
        </row>
        <row r="30">
          <cell r="A30">
            <v>632011000</v>
          </cell>
          <cell r="B30" t="str">
            <v>סובסידיה תפעולית</v>
          </cell>
          <cell r="C30">
            <v>-48633378</v>
          </cell>
        </row>
        <row r="31">
          <cell r="A31">
            <v>632030000</v>
          </cell>
          <cell r="B31" t="str">
            <v>סובסידיה קרן הצטיידו</v>
          </cell>
          <cell r="C31">
            <v>-20922103</v>
          </cell>
        </row>
        <row r="32">
          <cell r="A32">
            <v>702010000</v>
          </cell>
          <cell r="B32" t="str">
            <v>משכורת חודשית</v>
          </cell>
          <cell r="C32">
            <v>10327552.07</v>
          </cell>
        </row>
        <row r="33">
          <cell r="A33">
            <v>702011000</v>
          </cell>
          <cell r="B33" t="str">
            <v>השלמת תמורה להון</v>
          </cell>
          <cell r="C33">
            <v>1304903.0900000001</v>
          </cell>
        </row>
        <row r="34">
          <cell r="A34">
            <v>702012000</v>
          </cell>
          <cell r="B34" t="str">
            <v>גילום  תמורה להון</v>
          </cell>
          <cell r="C34">
            <v>1116857.78</v>
          </cell>
        </row>
        <row r="35">
          <cell r="A35">
            <v>702020000</v>
          </cell>
          <cell r="B35" t="str">
            <v>שעות נוספות</v>
          </cell>
          <cell r="C35">
            <v>4994176.6100000003</v>
          </cell>
        </row>
        <row r="36">
          <cell r="A36">
            <v>702030000</v>
          </cell>
          <cell r="B36" t="str">
            <v>פרמיה לנהגים</v>
          </cell>
          <cell r="C36">
            <v>2196317.36</v>
          </cell>
        </row>
        <row r="37">
          <cell r="A37">
            <v>702040000</v>
          </cell>
          <cell r="B37" t="str">
            <v>משכורת י"ג</v>
          </cell>
          <cell r="C37">
            <v>1439439.36</v>
          </cell>
        </row>
        <row r="38">
          <cell r="A38">
            <v>702060000</v>
          </cell>
          <cell r="B38" t="str">
            <v>אחזקת רכב</v>
          </cell>
          <cell r="C38">
            <v>236057.86</v>
          </cell>
        </row>
        <row r="39">
          <cell r="A39">
            <v>702080000</v>
          </cell>
          <cell r="B39" t="str">
            <v>הפרשה למשכורת 13</v>
          </cell>
          <cell r="C39">
            <v>-768881.59</v>
          </cell>
        </row>
        <row r="40">
          <cell r="A40">
            <v>702100000</v>
          </cell>
          <cell r="B40" t="str">
            <v>תשלום טלפון</v>
          </cell>
          <cell r="C40">
            <v>1851.99</v>
          </cell>
        </row>
        <row r="41">
          <cell r="A41">
            <v>702110000</v>
          </cell>
          <cell r="B41" t="str">
            <v>שווי ביטוח מחלות קשו</v>
          </cell>
          <cell r="C41">
            <v>58725</v>
          </cell>
        </row>
        <row r="42">
          <cell r="A42">
            <v>702120000</v>
          </cell>
          <cell r="B42" t="str">
            <v>שווי ביטוח בריאות</v>
          </cell>
          <cell r="C42">
            <v>28875</v>
          </cell>
        </row>
        <row r="43">
          <cell r="A43">
            <v>702130000</v>
          </cell>
          <cell r="B43" t="str">
            <v>הוצאות קשישון</v>
          </cell>
          <cell r="C43">
            <v>213348.01</v>
          </cell>
        </row>
        <row r="44">
          <cell r="A44">
            <v>702200000</v>
          </cell>
          <cell r="B44" t="str">
            <v>יין לחג כולל גילום מ</v>
          </cell>
          <cell r="C44">
            <v>567729.80000000005</v>
          </cell>
        </row>
        <row r="45">
          <cell r="A45">
            <v>702210000</v>
          </cell>
          <cell r="B45" t="str">
            <v>קיטנה - גילום מס</v>
          </cell>
          <cell r="C45">
            <v>767.7</v>
          </cell>
        </row>
        <row r="46">
          <cell r="A46">
            <v>702240000</v>
          </cell>
          <cell r="B46" t="str">
            <v>שווי רכב הנהלה</v>
          </cell>
          <cell r="C46">
            <v>460145.82</v>
          </cell>
        </row>
        <row r="47">
          <cell r="A47">
            <v>702250000</v>
          </cell>
          <cell r="B47" t="str">
            <v>גילום טלפון</v>
          </cell>
          <cell r="C47">
            <v>16049.94</v>
          </cell>
        </row>
        <row r="48">
          <cell r="A48">
            <v>702280000</v>
          </cell>
          <cell r="B48" t="str">
            <v>שווי לימודים גבוהים</v>
          </cell>
          <cell r="C48">
            <v>43056.73</v>
          </cell>
        </row>
        <row r="49">
          <cell r="A49">
            <v>702290000</v>
          </cell>
          <cell r="B49" t="str">
            <v>שווי מנקו קופאים</v>
          </cell>
          <cell r="C49">
            <v>53127.85</v>
          </cell>
        </row>
        <row r="50">
          <cell r="A50">
            <v>702300000</v>
          </cell>
          <cell r="B50" t="str">
            <v>זקיפות שווי חברים</v>
          </cell>
          <cell r="C50">
            <v>-1491154.21</v>
          </cell>
        </row>
        <row r="51">
          <cell r="A51">
            <v>702310000</v>
          </cell>
          <cell r="B51" t="str">
            <v>שווי כרטיס נסיעה חופ</v>
          </cell>
          <cell r="C51">
            <v>224115</v>
          </cell>
        </row>
        <row r="52">
          <cell r="A52">
            <v>702340000</v>
          </cell>
          <cell r="B52" t="str">
            <v>שווי מנקו לגילום</v>
          </cell>
          <cell r="C52">
            <v>171631.86</v>
          </cell>
        </row>
        <row r="53">
          <cell r="A53">
            <v>702350000</v>
          </cell>
          <cell r="B53" t="str">
            <v>שווי מאמץ קיץ חברים</v>
          </cell>
          <cell r="C53">
            <v>156283</v>
          </cell>
        </row>
        <row r="54">
          <cell r="A54">
            <v>702360000</v>
          </cell>
          <cell r="B54" t="str">
            <v>שווי טלפון נייד</v>
          </cell>
          <cell r="C54">
            <v>19600</v>
          </cell>
        </row>
        <row r="55">
          <cell r="A55">
            <v>702400000</v>
          </cell>
          <cell r="B55" t="str">
            <v>מס בגין פיצויים מחבר</v>
          </cell>
          <cell r="C55">
            <v>74828</v>
          </cell>
        </row>
        <row r="56">
          <cell r="A56">
            <v>703010000</v>
          </cell>
          <cell r="B56" t="str">
            <v>השאלת עובדים לחברה ה</v>
          </cell>
          <cell r="C56">
            <v>-258007</v>
          </cell>
        </row>
        <row r="57">
          <cell r="A57">
            <v>703030000</v>
          </cell>
          <cell r="B57" t="str">
            <v>תגמולי מילואים-חברים</v>
          </cell>
          <cell r="C57">
            <v>-69096</v>
          </cell>
        </row>
        <row r="58">
          <cell r="A58">
            <v>703040000</v>
          </cell>
          <cell r="B58" t="str">
            <v>השאלת עובדים לנהור א</v>
          </cell>
          <cell r="C58">
            <v>-91461.81</v>
          </cell>
        </row>
        <row r="59">
          <cell r="A59">
            <v>703100000</v>
          </cell>
          <cell r="B59" t="str">
            <v>פנסיית נכות ע"ח דן</v>
          </cell>
          <cell r="C59">
            <v>1147601.83</v>
          </cell>
        </row>
        <row r="60">
          <cell r="A60">
            <v>703110000</v>
          </cell>
          <cell r="B60" t="str">
            <v>יין לחג פנסיונרים ע"</v>
          </cell>
          <cell r="C60">
            <v>97919.89</v>
          </cell>
        </row>
        <row r="61">
          <cell r="A61">
            <v>703120000</v>
          </cell>
          <cell r="B61" t="str">
            <v>עתון פנסיונרים ע"ח "</v>
          </cell>
          <cell r="C61">
            <v>931422.9</v>
          </cell>
        </row>
        <row r="62">
          <cell r="A62">
            <v>703150000</v>
          </cell>
          <cell r="B62" t="str">
            <v>קדם פרישה 2004-2003</v>
          </cell>
          <cell r="C62">
            <v>1319361.6399999999</v>
          </cell>
        </row>
        <row r="63">
          <cell r="A63">
            <v>703160000</v>
          </cell>
          <cell r="B63" t="str">
            <v>שווי וגילום הפרשה לפ</v>
          </cell>
          <cell r="C63">
            <v>258577.86</v>
          </cell>
        </row>
        <row r="64">
          <cell r="A64">
            <v>703170000</v>
          </cell>
          <cell r="B64" t="str">
            <v>קדם פרישה 2005</v>
          </cell>
          <cell r="C64">
            <v>530821.25</v>
          </cell>
        </row>
        <row r="65">
          <cell r="A65">
            <v>703200000</v>
          </cell>
          <cell r="B65" t="str">
            <v>טלפון חברים</v>
          </cell>
          <cell r="C65">
            <v>3897.71</v>
          </cell>
        </row>
        <row r="66">
          <cell r="A66">
            <v>703300000</v>
          </cell>
          <cell r="B66" t="str">
            <v>זקיפות שווי פנסיונרי</v>
          </cell>
          <cell r="C66">
            <v>-91788.28</v>
          </cell>
        </row>
        <row r="67">
          <cell r="A67">
            <v>704010000</v>
          </cell>
          <cell r="B67" t="str">
            <v>משכורת חודשית</v>
          </cell>
          <cell r="C67">
            <v>20730737.719999999</v>
          </cell>
        </row>
        <row r="68">
          <cell r="A68">
            <v>704020000</v>
          </cell>
          <cell r="B68" t="str">
            <v>שעות נוספות</v>
          </cell>
          <cell r="C68">
            <v>10013022.699999999</v>
          </cell>
        </row>
        <row r="69">
          <cell r="A69">
            <v>704030000</v>
          </cell>
          <cell r="B69" t="str">
            <v>פרמיה לנהגים</v>
          </cell>
          <cell r="C69">
            <v>4869168.87</v>
          </cell>
        </row>
        <row r="70">
          <cell r="A70">
            <v>704040000</v>
          </cell>
          <cell r="B70" t="str">
            <v>משכורת יג</v>
          </cell>
          <cell r="C70">
            <v>1729302</v>
          </cell>
        </row>
        <row r="71">
          <cell r="A71">
            <v>704060000</v>
          </cell>
          <cell r="B71" t="str">
            <v>אחזקת רכב</v>
          </cell>
          <cell r="C71">
            <v>62640.11</v>
          </cell>
        </row>
        <row r="72">
          <cell r="A72">
            <v>704080000</v>
          </cell>
          <cell r="B72" t="str">
            <v>הפרשה למשכורת 13 שכי</v>
          </cell>
          <cell r="C72">
            <v>-889619</v>
          </cell>
        </row>
        <row r="73">
          <cell r="A73">
            <v>704090000</v>
          </cell>
          <cell r="B73" t="str">
            <v>הוצאות קשישון שכירים</v>
          </cell>
          <cell r="C73">
            <v>477697.98</v>
          </cell>
        </row>
        <row r="74">
          <cell r="A74">
            <v>704100000</v>
          </cell>
          <cell r="B74" t="str">
            <v>תשלום טלפון</v>
          </cell>
          <cell r="C74">
            <v>3651.54</v>
          </cell>
        </row>
        <row r="75">
          <cell r="A75">
            <v>704101000</v>
          </cell>
          <cell r="B75" t="str">
            <v>הוצאות שכר מיוחדים</v>
          </cell>
          <cell r="C75">
            <v>968091.27</v>
          </cell>
        </row>
        <row r="76">
          <cell r="A76">
            <v>704120000</v>
          </cell>
          <cell r="B76" t="str">
            <v>שווי וגילום מס מיוחד</v>
          </cell>
          <cell r="C76">
            <v>-60936.68</v>
          </cell>
        </row>
        <row r="77">
          <cell r="A77">
            <v>704121000</v>
          </cell>
          <cell r="B77" t="str">
            <v>יין לחג מיוחדים שווי</v>
          </cell>
          <cell r="C77">
            <v>9687.81</v>
          </cell>
        </row>
        <row r="78">
          <cell r="A78">
            <v>704122000</v>
          </cell>
          <cell r="B78" t="str">
            <v>רכב - גילום מס</v>
          </cell>
          <cell r="C78">
            <v>47886.78</v>
          </cell>
        </row>
        <row r="79">
          <cell r="A79">
            <v>704122100</v>
          </cell>
          <cell r="B79" t="str">
            <v>שווי טלפון נייד</v>
          </cell>
          <cell r="C79">
            <v>1045</v>
          </cell>
        </row>
        <row r="80">
          <cell r="A80">
            <v>704123000</v>
          </cell>
          <cell r="B80" t="str">
            <v>ביטוח שיניים - גילום</v>
          </cell>
          <cell r="C80">
            <v>214.34</v>
          </cell>
        </row>
        <row r="81">
          <cell r="A81">
            <v>704124000</v>
          </cell>
          <cell r="B81" t="str">
            <v>שווי כרטיס נסיעה חופ</v>
          </cell>
          <cell r="C81">
            <v>3331.5</v>
          </cell>
        </row>
        <row r="82">
          <cell r="A82">
            <v>704128000</v>
          </cell>
          <cell r="B82" t="str">
            <v>שווי+גילום טלפון מיו</v>
          </cell>
          <cell r="C82">
            <v>3918.72</v>
          </cell>
        </row>
        <row r="83">
          <cell r="A83">
            <v>704130000</v>
          </cell>
          <cell r="B83" t="str">
            <v>שווי רכב מעודה</v>
          </cell>
          <cell r="C83">
            <v>3990</v>
          </cell>
        </row>
        <row r="84">
          <cell r="A84">
            <v>704131000</v>
          </cell>
          <cell r="B84" t="str">
            <v>זקיפות שווי מעודה</v>
          </cell>
          <cell r="C84">
            <v>-3990</v>
          </cell>
        </row>
        <row r="85">
          <cell r="A85">
            <v>704200000</v>
          </cell>
          <cell r="B85" t="str">
            <v>יין לחג - גילום מס</v>
          </cell>
          <cell r="C85">
            <v>1093862.03</v>
          </cell>
        </row>
        <row r="86">
          <cell r="A86">
            <v>704240000</v>
          </cell>
          <cell r="B86" t="str">
            <v>שווי רכב</v>
          </cell>
          <cell r="C86">
            <v>3990</v>
          </cell>
        </row>
        <row r="87">
          <cell r="A87">
            <v>704250000</v>
          </cell>
          <cell r="B87" t="str">
            <v>גילום טלפון</v>
          </cell>
          <cell r="C87">
            <v>3297.98</v>
          </cell>
        </row>
        <row r="88">
          <cell r="A88">
            <v>704290000</v>
          </cell>
          <cell r="B88" t="str">
            <v>שווי מנקו קופאים</v>
          </cell>
          <cell r="C88">
            <v>7719.76</v>
          </cell>
        </row>
        <row r="89">
          <cell r="A89">
            <v>704300000</v>
          </cell>
          <cell r="B89" t="str">
            <v>זקיפות שווי שכירים</v>
          </cell>
          <cell r="C89">
            <v>-2529949.4</v>
          </cell>
        </row>
        <row r="90">
          <cell r="A90">
            <v>704310000</v>
          </cell>
          <cell r="B90" t="str">
            <v>שווי כרטיס נסיעה חופ</v>
          </cell>
          <cell r="C90">
            <v>506321.5</v>
          </cell>
        </row>
        <row r="91">
          <cell r="A91">
            <v>704340000</v>
          </cell>
          <cell r="B91" t="str">
            <v>שווי מנקו לגילום</v>
          </cell>
          <cell r="C91">
            <v>612412.72</v>
          </cell>
        </row>
        <row r="92">
          <cell r="A92">
            <v>704350000</v>
          </cell>
          <cell r="B92" t="str">
            <v>שווי ביטוח שיניים</v>
          </cell>
          <cell r="C92">
            <v>258931.92</v>
          </cell>
        </row>
        <row r="93">
          <cell r="A93">
            <v>704360000</v>
          </cell>
          <cell r="B93" t="str">
            <v>שווי מאמץ קיץ - שכיר</v>
          </cell>
          <cell r="C93">
            <v>439776</v>
          </cell>
        </row>
        <row r="94">
          <cell r="A94">
            <v>704370000</v>
          </cell>
          <cell r="B94" t="str">
            <v>שווי טלפון נייד</v>
          </cell>
          <cell r="C94">
            <v>4170</v>
          </cell>
        </row>
        <row r="95">
          <cell r="A95">
            <v>705010000</v>
          </cell>
          <cell r="B95" t="str">
            <v>השאלת עובדים לחברה ה</v>
          </cell>
          <cell r="C95">
            <v>-101741</v>
          </cell>
        </row>
        <row r="96">
          <cell r="A96">
            <v>705011000</v>
          </cell>
          <cell r="B96" t="str">
            <v>השאלת עובדים מיוניטד</v>
          </cell>
          <cell r="C96">
            <v>41488.5</v>
          </cell>
        </row>
        <row r="97">
          <cell r="A97">
            <v>705030000</v>
          </cell>
          <cell r="B97" t="str">
            <v>תגמולי מילואים-שכירי</v>
          </cell>
          <cell r="C97">
            <v>-104403</v>
          </cell>
        </row>
        <row r="98">
          <cell r="A98">
            <v>712100000</v>
          </cell>
          <cell r="B98" t="str">
            <v>הפרשות לקרן  הגמלאות</v>
          </cell>
          <cell r="C98">
            <v>2690279.07</v>
          </cell>
        </row>
        <row r="99">
          <cell r="A99">
            <v>712110000</v>
          </cell>
          <cell r="B99" t="str">
            <v>פיצויי פרישה</v>
          </cell>
          <cell r="C99">
            <v>-59447.99</v>
          </cell>
        </row>
        <row r="100">
          <cell r="A100">
            <v>712140000</v>
          </cell>
          <cell r="B100" t="str">
            <v>הפרשה לפיצויים</v>
          </cell>
          <cell r="C100">
            <v>-1422779.41</v>
          </cell>
        </row>
        <row r="101">
          <cell r="A101">
            <v>712200000</v>
          </cell>
          <cell r="B101" t="str">
            <v>ביטוח לאומי</v>
          </cell>
          <cell r="C101">
            <v>1301467.74</v>
          </cell>
        </row>
        <row r="102">
          <cell r="A102">
            <v>712300000</v>
          </cell>
          <cell r="B102" t="str">
            <v>קרן השתלמות חברים</v>
          </cell>
          <cell r="C102">
            <v>974790.9</v>
          </cell>
        </row>
        <row r="103">
          <cell r="A103">
            <v>712400000</v>
          </cell>
          <cell r="B103" t="str">
            <v>הבראה חברים</v>
          </cell>
          <cell r="C103">
            <v>1349702</v>
          </cell>
        </row>
        <row r="104">
          <cell r="A104">
            <v>712500000</v>
          </cell>
          <cell r="B104" t="str">
            <v>ביטוח שיניים-גילום מ</v>
          </cell>
          <cell r="C104">
            <v>143331.6</v>
          </cell>
        </row>
        <row r="105">
          <cell r="A105">
            <v>712510000</v>
          </cell>
          <cell r="B105" t="str">
            <v>ביטוח שיניים</v>
          </cell>
          <cell r="C105">
            <v>143304.42000000001</v>
          </cell>
        </row>
        <row r="106">
          <cell r="A106">
            <v>712520000</v>
          </cell>
          <cell r="B106" t="str">
            <v>ביטוח דמי מחלה</v>
          </cell>
          <cell r="C106">
            <v>28558</v>
          </cell>
        </row>
        <row r="107">
          <cell r="A107">
            <v>712530000</v>
          </cell>
          <cell r="B107" t="str">
            <v>ביטוח מחלות קשות</v>
          </cell>
          <cell r="C107">
            <v>58231</v>
          </cell>
        </row>
        <row r="108">
          <cell r="A108">
            <v>712600000</v>
          </cell>
          <cell r="B108" t="str">
            <v>גילום ריבית  קבוצה ב</v>
          </cell>
          <cell r="C108">
            <v>150976</v>
          </cell>
        </row>
        <row r="109">
          <cell r="A109">
            <v>712700000</v>
          </cell>
          <cell r="B109" t="str">
            <v>הפרשה לחופש וימי מחל</v>
          </cell>
          <cell r="C109">
            <v>205210</v>
          </cell>
        </row>
        <row r="110">
          <cell r="A110">
            <v>712800000</v>
          </cell>
          <cell r="B110" t="str">
            <v>הפרשה להבראה חברים</v>
          </cell>
          <cell r="C110">
            <v>-631241</v>
          </cell>
        </row>
        <row r="111">
          <cell r="A111">
            <v>712900000</v>
          </cell>
          <cell r="B111" t="str">
            <v>הפ. לפרישה מוקדמת 03</v>
          </cell>
          <cell r="C111">
            <v>-1353551</v>
          </cell>
        </row>
        <row r="112">
          <cell r="A112">
            <v>712910000</v>
          </cell>
          <cell r="B112" t="str">
            <v>הפרשה להסכם ק. גמלאו</v>
          </cell>
          <cell r="C112">
            <v>3500462</v>
          </cell>
        </row>
        <row r="113">
          <cell r="A113">
            <v>712920000</v>
          </cell>
          <cell r="B113" t="str">
            <v>הפרשה לפנסית נכות</v>
          </cell>
          <cell r="C113">
            <v>-68925</v>
          </cell>
        </row>
        <row r="114">
          <cell r="A114">
            <v>712940000</v>
          </cell>
          <cell r="B114" t="str">
            <v>הפר.לפרישה מוקדמת 05</v>
          </cell>
          <cell r="C114">
            <v>-612405</v>
          </cell>
        </row>
        <row r="115">
          <cell r="A115">
            <v>713010000</v>
          </cell>
          <cell r="B115" t="str">
            <v>הבראה פנסיונרים עד ג</v>
          </cell>
          <cell r="C115">
            <v>780694.7</v>
          </cell>
        </row>
        <row r="116">
          <cell r="A116">
            <v>713020000</v>
          </cell>
          <cell r="B116" t="str">
            <v>ביטוח לאומי פנסיונרי</v>
          </cell>
          <cell r="C116">
            <v>99519.38</v>
          </cell>
        </row>
        <row r="117">
          <cell r="A117">
            <v>713040000</v>
          </cell>
          <cell r="B117" t="str">
            <v>פנסיה לאלמנות חברים</v>
          </cell>
          <cell r="C117">
            <v>279589</v>
          </cell>
        </row>
        <row r="118">
          <cell r="A118">
            <v>714100000</v>
          </cell>
          <cell r="B118" t="str">
            <v>הפרשות לקופות תגמולי</v>
          </cell>
          <cell r="C118">
            <v>1812987.82</v>
          </cell>
        </row>
        <row r="119">
          <cell r="A119">
            <v>714110000</v>
          </cell>
          <cell r="B119" t="str">
            <v>פיצויים</v>
          </cell>
          <cell r="C119">
            <v>1819855.87</v>
          </cell>
        </row>
        <row r="120">
          <cell r="A120">
            <v>714130000</v>
          </cell>
          <cell r="B120" t="str">
            <v>פנסיה תקציבית שכירים</v>
          </cell>
          <cell r="C120">
            <v>43638.27</v>
          </cell>
        </row>
        <row r="121">
          <cell r="A121">
            <v>714140000</v>
          </cell>
          <cell r="B121" t="str">
            <v>הפרשה להבראה שכירים</v>
          </cell>
          <cell r="C121">
            <v>44522</v>
          </cell>
        </row>
        <row r="122">
          <cell r="A122">
            <v>714200000</v>
          </cell>
          <cell r="B122" t="str">
            <v>בטוח לאומי</v>
          </cell>
          <cell r="C122">
            <v>2108601.7200000002</v>
          </cell>
        </row>
        <row r="123">
          <cell r="A123">
            <v>714300000</v>
          </cell>
          <cell r="B123" t="str">
            <v>קרן השתלמות</v>
          </cell>
          <cell r="C123">
            <v>1150738.22</v>
          </cell>
        </row>
        <row r="124">
          <cell r="A124">
            <v>714400000</v>
          </cell>
          <cell r="B124" t="str">
            <v>הבראה שכירים</v>
          </cell>
          <cell r="C124">
            <v>1223625.54</v>
          </cell>
        </row>
        <row r="125">
          <cell r="A125">
            <v>714500000</v>
          </cell>
          <cell r="B125" t="str">
            <v>החזרים מחברות ביטוח</v>
          </cell>
          <cell r="C125">
            <v>-389548</v>
          </cell>
        </row>
        <row r="126">
          <cell r="A126">
            <v>714700000</v>
          </cell>
          <cell r="B126" t="str">
            <v>הפרשה לחופש וימי מחל</v>
          </cell>
          <cell r="C126">
            <v>632004</v>
          </cell>
        </row>
        <row r="127">
          <cell r="A127">
            <v>714800000</v>
          </cell>
          <cell r="B127" t="str">
            <v>ביטוח שיניים שכירים</v>
          </cell>
          <cell r="C127">
            <v>258931.92</v>
          </cell>
        </row>
        <row r="128">
          <cell r="A128">
            <v>720100000</v>
          </cell>
          <cell r="B128" t="str">
            <v>סולר בצובר</v>
          </cell>
          <cell r="C128">
            <v>29414275.219999999</v>
          </cell>
        </row>
        <row r="129">
          <cell r="A129">
            <v>720110000</v>
          </cell>
          <cell r="B129" t="str">
            <v>סולר בדרכים</v>
          </cell>
          <cell r="C129">
            <v>349003.6</v>
          </cell>
        </row>
        <row r="130">
          <cell r="A130">
            <v>720120000</v>
          </cell>
          <cell r="B130" t="str">
            <v>בנזין</v>
          </cell>
          <cell r="C130">
            <v>174763.18</v>
          </cell>
        </row>
        <row r="131">
          <cell r="A131">
            <v>720200000</v>
          </cell>
          <cell r="B131" t="str">
            <v>שמנים</v>
          </cell>
          <cell r="C131">
            <v>494366.02</v>
          </cell>
        </row>
        <row r="132">
          <cell r="A132">
            <v>720300000</v>
          </cell>
          <cell r="B132" t="str">
            <v>מים מטופלים</v>
          </cell>
          <cell r="C132">
            <v>165200</v>
          </cell>
        </row>
        <row r="133">
          <cell r="A133">
            <v>720400000</v>
          </cell>
          <cell r="B133" t="str">
            <v>הכנסות דלק יונייטד ט</v>
          </cell>
          <cell r="C133">
            <v>-1318416.04</v>
          </cell>
        </row>
        <row r="134">
          <cell r="A134">
            <v>720500000</v>
          </cell>
          <cell r="B134" t="str">
            <v>הכנסות דלק - ד.ר.ת(א</v>
          </cell>
          <cell r="C134">
            <v>-585082.71</v>
          </cell>
        </row>
        <row r="135">
          <cell r="A135">
            <v>720600000</v>
          </cell>
          <cell r="B135" t="str">
            <v>החזר בלו על סולר</v>
          </cell>
          <cell r="C135">
            <v>-5055679</v>
          </cell>
        </row>
        <row r="136">
          <cell r="A136">
            <v>720700000</v>
          </cell>
          <cell r="B136" t="str">
            <v>הכנסות דלק נהור א.ד.</v>
          </cell>
          <cell r="C136">
            <v>-16261.62</v>
          </cell>
        </row>
        <row r="137">
          <cell r="A137">
            <v>722101000</v>
          </cell>
          <cell r="B137" t="str">
            <v>חלקי חילוף חו"ל-מאן</v>
          </cell>
          <cell r="C137">
            <v>1776503.92</v>
          </cell>
        </row>
        <row r="138">
          <cell r="A138">
            <v>722102000</v>
          </cell>
          <cell r="B138" t="str">
            <v>חלקי חילוף חו"ל -אחר</v>
          </cell>
          <cell r="C138">
            <v>1251799.9099999999</v>
          </cell>
        </row>
        <row r="139">
          <cell r="A139">
            <v>722103000</v>
          </cell>
          <cell r="B139" t="str">
            <v>החזרי תביעות חו"ל</v>
          </cell>
          <cell r="C139">
            <v>-1006237.89</v>
          </cell>
        </row>
        <row r="140">
          <cell r="A140">
            <v>722104000</v>
          </cell>
          <cell r="B140" t="str">
            <v>חלקי חילוף בארץ</v>
          </cell>
          <cell r="C140">
            <v>2173201.38</v>
          </cell>
        </row>
        <row r="141">
          <cell r="A141">
            <v>722105000</v>
          </cell>
          <cell r="B141" t="str">
            <v>שמשות לחלונות</v>
          </cell>
          <cell r="C141">
            <v>22348.720000000001</v>
          </cell>
        </row>
        <row r="142">
          <cell r="A142">
            <v>722107000</v>
          </cell>
          <cell r="B142" t="str">
            <v>מצברים וחומצה</v>
          </cell>
          <cell r="C142">
            <v>119917.2</v>
          </cell>
        </row>
        <row r="143">
          <cell r="A143">
            <v>722110000</v>
          </cell>
          <cell r="B143" t="str">
            <v>שינוי במלאי חלקי חיל</v>
          </cell>
          <cell r="C143">
            <v>31163</v>
          </cell>
        </row>
        <row r="144">
          <cell r="A144">
            <v>722202000</v>
          </cell>
          <cell r="B144" t="str">
            <v>צמיגים חדשים - ארץ</v>
          </cell>
          <cell r="C144">
            <v>751731.14</v>
          </cell>
        </row>
        <row r="145">
          <cell r="A145">
            <v>722204000</v>
          </cell>
          <cell r="B145" t="str">
            <v>חידוש צמיגים</v>
          </cell>
          <cell r="C145">
            <v>74317.41</v>
          </cell>
        </row>
        <row r="146">
          <cell r="A146">
            <v>722301000</v>
          </cell>
          <cell r="B146" t="str">
            <v>עבודות ותיקוני ח.-חש</v>
          </cell>
          <cell r="C146">
            <v>329118.51</v>
          </cell>
        </row>
        <row r="147">
          <cell r="A147">
            <v>722302000</v>
          </cell>
          <cell r="B147" t="str">
            <v>תיקוני חוץ לתאונות</v>
          </cell>
          <cell r="C147">
            <v>67769.13</v>
          </cell>
        </row>
        <row r="148">
          <cell r="A148">
            <v>722302200</v>
          </cell>
          <cell r="B148" t="str">
            <v>השתתפות עצמית נהגים</v>
          </cell>
          <cell r="C148">
            <v>-14241.67</v>
          </cell>
        </row>
        <row r="149">
          <cell r="A149">
            <v>722303000</v>
          </cell>
          <cell r="B149" t="str">
            <v>שיפוץ חוץ למרכבים</v>
          </cell>
          <cell r="C149">
            <v>24400</v>
          </cell>
        </row>
        <row r="150">
          <cell r="A150">
            <v>722401000</v>
          </cell>
          <cell r="B150" t="str">
            <v>הכנסות ש. מוסך-חלפים</v>
          </cell>
          <cell r="C150">
            <v>-435029.82</v>
          </cell>
        </row>
        <row r="151">
          <cell r="A151">
            <v>722402000</v>
          </cell>
          <cell r="B151" t="str">
            <v>הכנסות ש. מוסך-עבודה</v>
          </cell>
          <cell r="C151">
            <v>-237674.54</v>
          </cell>
        </row>
        <row r="152">
          <cell r="A152">
            <v>724101000</v>
          </cell>
          <cell r="B152" t="str">
            <v>בגדי עבודה</v>
          </cell>
          <cell r="C152">
            <v>32142.04</v>
          </cell>
        </row>
        <row r="153">
          <cell r="A153">
            <v>724102000</v>
          </cell>
          <cell r="B153" t="str">
            <v>ביגוד ייצוגי נהגים</v>
          </cell>
          <cell r="C153">
            <v>47640.68</v>
          </cell>
        </row>
        <row r="154">
          <cell r="A154">
            <v>724201000</v>
          </cell>
          <cell r="B154" t="str">
            <v>נקיון ע" קבלני משנה</v>
          </cell>
          <cell r="C154">
            <v>2677344.3199999998</v>
          </cell>
        </row>
        <row r="155">
          <cell r="A155">
            <v>724202000</v>
          </cell>
          <cell r="B155" t="str">
            <v>חמרי ניקוי</v>
          </cell>
          <cell r="C155">
            <v>72260.69</v>
          </cell>
        </row>
        <row r="156">
          <cell r="A156">
            <v>724203000</v>
          </cell>
          <cell r="B156" t="str">
            <v>כלי עבודה</v>
          </cell>
          <cell r="C156">
            <v>82764.66</v>
          </cell>
        </row>
        <row r="157">
          <cell r="A157">
            <v>724205100</v>
          </cell>
          <cell r="B157" t="str">
            <v>חומרי בינוי וחשמל תו</v>
          </cell>
          <cell r="C157">
            <v>19097.89</v>
          </cell>
        </row>
        <row r="158">
          <cell r="A158">
            <v>724206000</v>
          </cell>
          <cell r="B158" t="str">
            <v>אחזקת ציוד</v>
          </cell>
          <cell r="C158">
            <v>40172.21</v>
          </cell>
        </row>
        <row r="159">
          <cell r="A159">
            <v>724301000</v>
          </cell>
          <cell r="B159" t="str">
            <v>כיבודים אגף תו"פ</v>
          </cell>
          <cell r="C159">
            <v>647192.9</v>
          </cell>
        </row>
        <row r="160">
          <cell r="A160">
            <v>724302000</v>
          </cell>
          <cell r="B160" t="str">
            <v>הכנסות ממכירת תלושים</v>
          </cell>
          <cell r="C160">
            <v>-398346.4</v>
          </cell>
        </row>
        <row r="161">
          <cell r="A161">
            <v>726101000</v>
          </cell>
          <cell r="B161" t="str">
            <v>ביטוח אוטובוסים חובה</v>
          </cell>
          <cell r="C161">
            <v>4951356</v>
          </cell>
        </row>
        <row r="162">
          <cell r="A162">
            <v>726201000</v>
          </cell>
          <cell r="B162" t="str">
            <v>תשלומים בגין נזקים ו</v>
          </cell>
          <cell r="C162">
            <v>948659.88</v>
          </cell>
        </row>
        <row r="163">
          <cell r="A163">
            <v>726203000</v>
          </cell>
          <cell r="B163" t="str">
            <v>תקבולים מחברות ביטוח</v>
          </cell>
          <cell r="C163">
            <v>-146883.53</v>
          </cell>
        </row>
        <row r="164">
          <cell r="A164">
            <v>732101000</v>
          </cell>
          <cell r="B164" t="str">
            <v>שכירות תמח"ת</v>
          </cell>
          <cell r="C164">
            <v>3974576.15</v>
          </cell>
        </row>
        <row r="165">
          <cell r="A165">
            <v>732102000</v>
          </cell>
          <cell r="B165" t="str">
            <v>אחזקת תחנות ומוסכים</v>
          </cell>
          <cell r="C165">
            <v>180630.98</v>
          </cell>
        </row>
        <row r="166">
          <cell r="A166">
            <v>732103000</v>
          </cell>
          <cell r="B166" t="str">
            <v>ארנונה,מים ומיסי תנו</v>
          </cell>
          <cell r="C166">
            <v>2851326.28</v>
          </cell>
        </row>
        <row r="167">
          <cell r="A167">
            <v>732105000</v>
          </cell>
          <cell r="B167" t="str">
            <v>שרות מכשירי קשר</v>
          </cell>
          <cell r="C167">
            <v>155709.32999999999</v>
          </cell>
        </row>
        <row r="168">
          <cell r="A168">
            <v>732106000</v>
          </cell>
          <cell r="B168" t="str">
            <v>שכירות ואחזקת מסופי</v>
          </cell>
          <cell r="C168">
            <v>425027.47</v>
          </cell>
        </row>
        <row r="169">
          <cell r="A169">
            <v>732201000</v>
          </cell>
          <cell r="B169" t="str">
            <v>הסעות עובדים</v>
          </cell>
          <cell r="C169">
            <v>2000579.4</v>
          </cell>
        </row>
        <row r="170">
          <cell r="A170">
            <v>732202000</v>
          </cell>
          <cell r="B170" t="str">
            <v>השכרת רכב מאויס</v>
          </cell>
          <cell r="C170">
            <v>301377.34999999998</v>
          </cell>
        </row>
        <row r="171">
          <cell r="A171">
            <v>732203000</v>
          </cell>
          <cell r="B171" t="str">
            <v>הוצאות חניה</v>
          </cell>
          <cell r="C171">
            <v>19458</v>
          </cell>
        </row>
        <row r="172">
          <cell r="A172">
            <v>732301000</v>
          </cell>
          <cell r="B172" t="str">
            <v>מאמץ קייץ(השת. מקצו)</v>
          </cell>
          <cell r="C172">
            <v>514001.12</v>
          </cell>
        </row>
        <row r="173">
          <cell r="A173">
            <v>732302000</v>
          </cell>
          <cell r="B173" t="str">
            <v>ספרות  מקצועית</v>
          </cell>
          <cell r="C173">
            <v>3322.53</v>
          </cell>
        </row>
        <row r="174">
          <cell r="A174">
            <v>732303000</v>
          </cell>
          <cell r="B174" t="str">
            <v>הדרכה</v>
          </cell>
          <cell r="C174">
            <v>296402.69</v>
          </cell>
        </row>
        <row r="175">
          <cell r="A175">
            <v>732304000</v>
          </cell>
          <cell r="B175" t="str">
            <v>הכנסות והדרכה-אוטובו</v>
          </cell>
          <cell r="C175">
            <v>-22804.33</v>
          </cell>
        </row>
        <row r="176">
          <cell r="A176">
            <v>732304100</v>
          </cell>
          <cell r="B176" t="str">
            <v>הכנסות הדרכה-רכב פרט</v>
          </cell>
          <cell r="C176">
            <v>9762.19</v>
          </cell>
        </row>
        <row r="177">
          <cell r="A177">
            <v>732401000</v>
          </cell>
          <cell r="B177" t="str">
            <v>עובדי חברות כ"א-סוקר</v>
          </cell>
          <cell r="C177">
            <v>164024.68</v>
          </cell>
        </row>
        <row r="178">
          <cell r="A178">
            <v>732402000</v>
          </cell>
          <cell r="B178" t="str">
            <v>אחזקת חדרי מנוחה</v>
          </cell>
          <cell r="C178">
            <v>522860.91</v>
          </cell>
        </row>
        <row r="179">
          <cell r="A179">
            <v>732403000</v>
          </cell>
          <cell r="B179" t="str">
            <v>עובדי חברות כ"א-משק</v>
          </cell>
          <cell r="C179">
            <v>18136.79</v>
          </cell>
        </row>
        <row r="180">
          <cell r="A180">
            <v>732405000</v>
          </cell>
          <cell r="B180" t="str">
            <v>אבטחת תחבורה ציבורית</v>
          </cell>
          <cell r="C180">
            <v>2022879.97</v>
          </cell>
        </row>
        <row r="181">
          <cell r="A181">
            <v>732501000</v>
          </cell>
          <cell r="B181" t="str">
            <v>רשיונות לאוטובוסים</v>
          </cell>
          <cell r="C181">
            <v>364826.92</v>
          </cell>
        </row>
        <row r="182">
          <cell r="A182">
            <v>732503000</v>
          </cell>
          <cell r="B182" t="str">
            <v>רשיונות לנהגים</v>
          </cell>
          <cell r="C182">
            <v>41032</v>
          </cell>
        </row>
        <row r="183">
          <cell r="A183">
            <v>732601000</v>
          </cell>
          <cell r="B183" t="str">
            <v>הדפסת כרטיסי נסיעה</v>
          </cell>
          <cell r="C183">
            <v>364265.72</v>
          </cell>
        </row>
        <row r="184">
          <cell r="A184">
            <v>732603000</v>
          </cell>
          <cell r="B184" t="str">
            <v>קנסות מח.ביטוח</v>
          </cell>
          <cell r="C184">
            <v>35378.85</v>
          </cell>
        </row>
        <row r="185">
          <cell r="A185">
            <v>732702000</v>
          </cell>
          <cell r="B185" t="str">
            <v>פחת מכוניות</v>
          </cell>
          <cell r="C185">
            <v>8357.2900000000009</v>
          </cell>
        </row>
        <row r="186">
          <cell r="A186">
            <v>732709000</v>
          </cell>
          <cell r="B186" t="str">
            <v>פחת אוטובוסים</v>
          </cell>
          <cell r="C186">
            <v>18819373.640000001</v>
          </cell>
        </row>
        <row r="187">
          <cell r="A187">
            <v>742102000</v>
          </cell>
          <cell r="B187" t="str">
            <v>חשמל</v>
          </cell>
          <cell r="C187">
            <v>281354.76</v>
          </cell>
        </row>
        <row r="188">
          <cell r="A188">
            <v>742103000</v>
          </cell>
          <cell r="B188" t="str">
            <v>טלפון</v>
          </cell>
          <cell r="C188">
            <v>207142.58</v>
          </cell>
        </row>
        <row r="189">
          <cell r="A189">
            <v>742104000</v>
          </cell>
          <cell r="B189" t="str">
            <v>שכירות משרדים</v>
          </cell>
          <cell r="C189">
            <v>165060.5</v>
          </cell>
        </row>
        <row r="190">
          <cell r="A190">
            <v>742105000</v>
          </cell>
          <cell r="B190" t="str">
            <v>שכירות משרדים חב' בנ</v>
          </cell>
          <cell r="C190">
            <v>16375</v>
          </cell>
        </row>
        <row r="191">
          <cell r="A191">
            <v>742106000</v>
          </cell>
          <cell r="B191" t="str">
            <v>שמירה ובטחון</v>
          </cell>
          <cell r="C191">
            <v>1146009.6000000001</v>
          </cell>
        </row>
        <row r="192">
          <cell r="A192">
            <v>742107000</v>
          </cell>
          <cell r="B192" t="str">
            <v>כ"א מ.אנוש-כלליים+נק</v>
          </cell>
          <cell r="C192">
            <v>114340.15</v>
          </cell>
        </row>
        <row r="193">
          <cell r="A193">
            <v>742108000</v>
          </cell>
          <cell r="B193" t="str">
            <v>רשיונות שונים</v>
          </cell>
          <cell r="C193">
            <v>98389.83</v>
          </cell>
        </row>
        <row r="194">
          <cell r="A194">
            <v>742109000</v>
          </cell>
          <cell r="B194" t="str">
            <v>העברת כספים ומיגון ק</v>
          </cell>
          <cell r="C194">
            <v>116831</v>
          </cell>
        </row>
        <row r="195">
          <cell r="A195">
            <v>742111000</v>
          </cell>
          <cell r="B195" t="str">
            <v>הוצ' פלאפון</v>
          </cell>
          <cell r="C195">
            <v>149975.34</v>
          </cell>
        </row>
        <row r="196">
          <cell r="A196">
            <v>742112000</v>
          </cell>
          <cell r="B196" t="str">
            <v>חניה הדר דפנה</v>
          </cell>
          <cell r="C196">
            <v>54758.05</v>
          </cell>
        </row>
        <row r="197">
          <cell r="A197">
            <v>742121000</v>
          </cell>
          <cell r="B197" t="str">
            <v>ביטוח כללי</v>
          </cell>
          <cell r="C197">
            <v>430779</v>
          </cell>
        </row>
        <row r="198">
          <cell r="A198">
            <v>742201000</v>
          </cell>
          <cell r="B198" t="str">
            <v>שכר רואי חשבון</v>
          </cell>
          <cell r="C198">
            <v>143262</v>
          </cell>
        </row>
        <row r="199">
          <cell r="A199">
            <v>742203000</v>
          </cell>
          <cell r="B199" t="str">
            <v>משפטיות</v>
          </cell>
          <cell r="C199">
            <v>370751.9</v>
          </cell>
        </row>
        <row r="200">
          <cell r="A200">
            <v>742204000</v>
          </cell>
          <cell r="B200" t="str">
            <v>יועצים</v>
          </cell>
          <cell r="C200">
            <v>676938.34</v>
          </cell>
        </row>
        <row r="201">
          <cell r="A201">
            <v>742205000</v>
          </cell>
          <cell r="B201" t="str">
            <v>תמחיר</v>
          </cell>
          <cell r="C201">
            <v>16828</v>
          </cell>
        </row>
        <row r="202">
          <cell r="A202">
            <v>742206000</v>
          </cell>
          <cell r="B202" t="str">
            <v>כח אדם מבקרים-תנועה</v>
          </cell>
          <cell r="C202">
            <v>168634.05</v>
          </cell>
        </row>
        <row r="203">
          <cell r="A203">
            <v>742207000</v>
          </cell>
          <cell r="B203" t="str">
            <v>שכר דח"צ</v>
          </cell>
          <cell r="C203">
            <v>54730</v>
          </cell>
        </row>
        <row r="204">
          <cell r="A204">
            <v>742301000</v>
          </cell>
          <cell r="B204" t="str">
            <v>שיווק</v>
          </cell>
          <cell r="C204">
            <v>228083.79</v>
          </cell>
        </row>
        <row r="205">
          <cell r="A205">
            <v>742303000</v>
          </cell>
          <cell r="B205" t="str">
            <v>פרסום מודעות עתון</v>
          </cell>
          <cell r="C205">
            <v>10500</v>
          </cell>
        </row>
        <row r="206">
          <cell r="A206">
            <v>742304000</v>
          </cell>
          <cell r="B206" t="str">
            <v>פרסום-דפוס-עבודות חו</v>
          </cell>
          <cell r="C206">
            <v>48990.43</v>
          </cell>
        </row>
        <row r="207">
          <cell r="A207">
            <v>742304100</v>
          </cell>
          <cell r="B207" t="str">
            <v>פרסום-דפוס-חמרים ואח</v>
          </cell>
          <cell r="C207">
            <v>19724.86</v>
          </cell>
        </row>
        <row r="208">
          <cell r="A208">
            <v>742305000</v>
          </cell>
          <cell r="B208" t="str">
            <v>פרסום</v>
          </cell>
          <cell r="C208">
            <v>3500</v>
          </cell>
        </row>
        <row r="209">
          <cell r="A209">
            <v>742306000</v>
          </cell>
          <cell r="B209" t="str">
            <v>כ"א-מוקדניות מודיעין</v>
          </cell>
          <cell r="C209">
            <v>136446.04</v>
          </cell>
        </row>
        <row r="210">
          <cell r="A210">
            <v>742402000</v>
          </cell>
          <cell r="B210" t="str">
            <v>ארועים</v>
          </cell>
          <cell r="C210">
            <v>16576.2</v>
          </cell>
        </row>
        <row r="211">
          <cell r="A211">
            <v>742404000</v>
          </cell>
          <cell r="B211" t="str">
            <v>תרבות</v>
          </cell>
          <cell r="C211">
            <v>2800</v>
          </cell>
        </row>
        <row r="212">
          <cell r="A212">
            <v>742405000</v>
          </cell>
          <cell r="B212" t="str">
            <v>ספורט</v>
          </cell>
          <cell r="C212">
            <v>76806</v>
          </cell>
        </row>
        <row r="213">
          <cell r="A213">
            <v>742406000</v>
          </cell>
          <cell r="B213" t="str">
            <v>בריאות</v>
          </cell>
          <cell r="C213">
            <v>74742.100000000006</v>
          </cell>
        </row>
        <row r="214">
          <cell r="A214">
            <v>742407000</v>
          </cell>
          <cell r="B214" t="str">
            <v>קיטנה</v>
          </cell>
          <cell r="C214">
            <v>400</v>
          </cell>
        </row>
        <row r="215">
          <cell r="A215">
            <v>742423000</v>
          </cell>
          <cell r="B215" t="str">
            <v>הלבשה-ביגוד קיץ (שוו</v>
          </cell>
          <cell r="C215">
            <v>3990</v>
          </cell>
        </row>
        <row r="216">
          <cell r="A216">
            <v>742425000</v>
          </cell>
          <cell r="B216" t="str">
            <v>מתנות שכירים</v>
          </cell>
          <cell r="C216">
            <v>7499</v>
          </cell>
        </row>
        <row r="217">
          <cell r="A217">
            <v>742426000</v>
          </cell>
          <cell r="B217" t="str">
            <v>מתנות לחברים</v>
          </cell>
          <cell r="C217">
            <v>17765</v>
          </cell>
        </row>
        <row r="218">
          <cell r="A218">
            <v>742427000</v>
          </cell>
          <cell r="B218" t="str">
            <v>מתנות</v>
          </cell>
          <cell r="C218">
            <v>53649.8</v>
          </cell>
        </row>
        <row r="219">
          <cell r="A219">
            <v>742428000</v>
          </cell>
          <cell r="B219" t="str">
            <v>יין לחג-הוצאה</v>
          </cell>
          <cell r="C219">
            <v>1002074.5</v>
          </cell>
        </row>
        <row r="220">
          <cell r="A220">
            <v>742503000</v>
          </cell>
          <cell r="B220" t="str">
            <v>נסיעות לחו"ל-אשל</v>
          </cell>
          <cell r="C220">
            <v>174455.02</v>
          </cell>
        </row>
        <row r="221">
          <cell r="A221">
            <v>742510000</v>
          </cell>
          <cell r="B221" t="str">
            <v>נסיעות וחניה</v>
          </cell>
          <cell r="C221">
            <v>5808.54</v>
          </cell>
        </row>
        <row r="222">
          <cell r="A222">
            <v>742520000</v>
          </cell>
          <cell r="B222" t="str">
            <v>נסיעות חופשיות עובדי</v>
          </cell>
          <cell r="C222">
            <v>151822.34</v>
          </cell>
        </row>
        <row r="223">
          <cell r="A223">
            <v>742531000</v>
          </cell>
          <cell r="B223" t="str">
            <v>הוצאות רכב פרטי</v>
          </cell>
          <cell r="C223">
            <v>86738.48</v>
          </cell>
        </row>
        <row r="224">
          <cell r="A224">
            <v>742532000</v>
          </cell>
          <cell r="B224" t="str">
            <v>הוצ' שכירות רכב פרטי</v>
          </cell>
          <cell r="C224">
            <v>410263.61</v>
          </cell>
        </row>
        <row r="225">
          <cell r="A225">
            <v>742601000</v>
          </cell>
          <cell r="B225" t="str">
            <v>צרכי משרד</v>
          </cell>
          <cell r="C225">
            <v>30442.02</v>
          </cell>
        </row>
        <row r="226">
          <cell r="A226">
            <v>742602000</v>
          </cell>
          <cell r="B226" t="str">
            <v>דאר</v>
          </cell>
          <cell r="C226">
            <v>68276.710000000006</v>
          </cell>
        </row>
        <row r="227">
          <cell r="A227">
            <v>742603000</v>
          </cell>
          <cell r="B227" t="str">
            <v>שרותי מחשב-אחזקת תכנ</v>
          </cell>
          <cell r="C227">
            <v>366204.14</v>
          </cell>
        </row>
        <row r="228">
          <cell r="A228">
            <v>742603100</v>
          </cell>
          <cell r="B228" t="str">
            <v>שרותי מחשב - אחזקת ח</v>
          </cell>
          <cell r="C228">
            <v>84132.28</v>
          </cell>
        </row>
        <row r="229">
          <cell r="A229">
            <v>742603200</v>
          </cell>
          <cell r="B229" t="str">
            <v>מחשב - חמרים מתכלים</v>
          </cell>
          <cell r="C229">
            <v>82953.53</v>
          </cell>
        </row>
        <row r="230">
          <cell r="A230">
            <v>742604000</v>
          </cell>
          <cell r="B230" t="str">
            <v>ארכיון</v>
          </cell>
          <cell r="C230">
            <v>19126.11</v>
          </cell>
        </row>
        <row r="231">
          <cell r="A231">
            <v>742702000</v>
          </cell>
          <cell r="B231" t="str">
            <v>כיבודים</v>
          </cell>
          <cell r="C231">
            <v>143041.51999999999</v>
          </cell>
        </row>
        <row r="232">
          <cell r="A232">
            <v>742800000</v>
          </cell>
          <cell r="B232" t="str">
            <v>איכות הסביבה</v>
          </cell>
          <cell r="C232">
            <v>22176.81</v>
          </cell>
        </row>
        <row r="233">
          <cell r="A233">
            <v>742801000</v>
          </cell>
          <cell r="B233" t="str">
            <v>הוצ' פחת נדל"ן</v>
          </cell>
          <cell r="C233">
            <v>626867.28</v>
          </cell>
        </row>
        <row r="234">
          <cell r="A234">
            <v>742802000</v>
          </cell>
          <cell r="B234" t="str">
            <v>הוצ' פחת מטלטלין ושו</v>
          </cell>
          <cell r="C234">
            <v>210961.6</v>
          </cell>
        </row>
        <row r="235">
          <cell r="A235">
            <v>742803000</v>
          </cell>
          <cell r="B235" t="str">
            <v>הוצ' פחת מחשב</v>
          </cell>
          <cell r="C235">
            <v>595764.93000000005</v>
          </cell>
        </row>
        <row r="236">
          <cell r="A236">
            <v>742901000</v>
          </cell>
          <cell r="B236" t="str">
            <v>הוצ' חובות אבודים</v>
          </cell>
          <cell r="C236">
            <v>4455</v>
          </cell>
        </row>
        <row r="237">
          <cell r="A237">
            <v>742902000</v>
          </cell>
          <cell r="B237" t="str">
            <v>תרומות</v>
          </cell>
          <cell r="C237">
            <v>101475</v>
          </cell>
        </row>
        <row r="238">
          <cell r="A238">
            <v>742903000</v>
          </cell>
          <cell r="B238" t="str">
            <v>קנסות</v>
          </cell>
          <cell r="C238">
            <v>143275</v>
          </cell>
        </row>
        <row r="239">
          <cell r="A239">
            <v>742904000</v>
          </cell>
          <cell r="B239" t="str">
            <v>ביטולי יתרות</v>
          </cell>
          <cell r="C239">
            <v>17.54</v>
          </cell>
        </row>
        <row r="240">
          <cell r="A240">
            <v>742907000</v>
          </cell>
          <cell r="B240" t="str">
            <v>הכנסות מקנסות עובדים</v>
          </cell>
          <cell r="C240">
            <v>-49539.95</v>
          </cell>
        </row>
        <row r="241">
          <cell r="A241">
            <v>752010000</v>
          </cell>
          <cell r="B241" t="str">
            <v>ריבית ועמלות בנקים</v>
          </cell>
          <cell r="C241">
            <v>361619.85</v>
          </cell>
        </row>
        <row r="242">
          <cell r="A242">
            <v>752020000</v>
          </cell>
          <cell r="B242" t="str">
            <v xml:space="preserve"> ריבית חברות בנות</v>
          </cell>
          <cell r="C242">
            <v>58512.27</v>
          </cell>
        </row>
        <row r="243">
          <cell r="A243">
            <v>752030000</v>
          </cell>
          <cell r="B243" t="str">
            <v>ריבית לאחרים-עם מע"מ</v>
          </cell>
          <cell r="C243">
            <v>3729</v>
          </cell>
        </row>
        <row r="244">
          <cell r="A244">
            <v>752410000</v>
          </cell>
          <cell r="B244" t="str">
            <v>ריבית הלוואות ז"ק</v>
          </cell>
          <cell r="C244">
            <v>1083405.93</v>
          </cell>
        </row>
        <row r="245">
          <cell r="A245">
            <v>752500000</v>
          </cell>
          <cell r="B245" t="str">
            <v>הצמדת קרן הלו. ז"א</v>
          </cell>
          <cell r="C245">
            <v>424630.47</v>
          </cell>
        </row>
        <row r="246">
          <cell r="A246">
            <v>752510000</v>
          </cell>
          <cell r="B246" t="str">
            <v>ריבית הלוואות ז"א</v>
          </cell>
          <cell r="C246">
            <v>1655778.5</v>
          </cell>
        </row>
        <row r="247">
          <cell r="A247">
            <v>752520000</v>
          </cell>
          <cell r="B247" t="str">
            <v>ריבית הלו. שינוי מיב</v>
          </cell>
          <cell r="C247">
            <v>9590427.3100000005</v>
          </cell>
        </row>
        <row r="248">
          <cell r="A248">
            <v>752710000</v>
          </cell>
          <cell r="B248" t="str">
            <v>ריבית מ.ה - ניכויים</v>
          </cell>
          <cell r="C248">
            <v>1119640</v>
          </cell>
        </row>
        <row r="249">
          <cell r="A249">
            <v>752800000</v>
          </cell>
          <cell r="B249" t="str">
            <v>ריבית מס הכנסה חברה</v>
          </cell>
          <cell r="C249">
            <v>449192</v>
          </cell>
        </row>
        <row r="250">
          <cell r="A250">
            <v>752810000</v>
          </cell>
          <cell r="B250" t="str">
            <v>הוצ. לגורניצקי בגי מ</v>
          </cell>
          <cell r="C250">
            <v>38688</v>
          </cell>
        </row>
        <row r="251">
          <cell r="A251">
            <v>752820000</v>
          </cell>
          <cell r="B251" t="str">
            <v>ריבית בגין הסכם ק.ג</v>
          </cell>
          <cell r="C251">
            <v>964950</v>
          </cell>
        </row>
        <row r="252">
          <cell r="A252">
            <v>752900000</v>
          </cell>
          <cell r="B252" t="str">
            <v>שערוך הלוואות ז"ק</v>
          </cell>
          <cell r="C252">
            <v>138.77000000000001</v>
          </cell>
        </row>
        <row r="253">
          <cell r="A253">
            <v>752910000</v>
          </cell>
          <cell r="B253" t="str">
            <v>שערוך הלוואות ז"א</v>
          </cell>
          <cell r="C253">
            <v>-644047.14</v>
          </cell>
        </row>
        <row r="254">
          <cell r="A254">
            <v>752920000</v>
          </cell>
          <cell r="B254" t="str">
            <v>שערוך בנקים במט"ח</v>
          </cell>
          <cell r="C254">
            <v>4554.75</v>
          </cell>
        </row>
        <row r="255">
          <cell r="A255">
            <v>752930000</v>
          </cell>
          <cell r="B255" t="str">
            <v>שערוך ספקי חו"ל</v>
          </cell>
          <cell r="C255">
            <v>2322.4</v>
          </cell>
        </row>
        <row r="256">
          <cell r="A256">
            <v>754100000</v>
          </cell>
          <cell r="B256" t="str">
            <v>הכנסות ריבית מבנקים</v>
          </cell>
          <cell r="C256">
            <v>-4762.5600000000004</v>
          </cell>
        </row>
        <row r="257">
          <cell r="A257">
            <v>754200000</v>
          </cell>
          <cell r="B257" t="str">
            <v>ריבית מפקדונות לז"ק</v>
          </cell>
          <cell r="C257">
            <v>-41007.339999999997</v>
          </cell>
        </row>
        <row r="258">
          <cell r="A258">
            <v>754210000</v>
          </cell>
          <cell r="B258" t="str">
            <v>ריבית פקדון שינוי מב</v>
          </cell>
          <cell r="C258">
            <v>-1022475.29</v>
          </cell>
        </row>
        <row r="259">
          <cell r="A259">
            <v>754300000</v>
          </cell>
          <cell r="B259" t="str">
            <v>ריבית מאחרים עם מע"מ</v>
          </cell>
          <cell r="C259">
            <v>-356.34</v>
          </cell>
        </row>
        <row r="260">
          <cell r="A260">
            <v>754900000</v>
          </cell>
          <cell r="B260" t="str">
            <v>הכנ.מקנס.לעוב.עם מע"</v>
          </cell>
          <cell r="C260">
            <v>-12291.58</v>
          </cell>
        </row>
        <row r="261">
          <cell r="A261">
            <v>754910000</v>
          </cell>
          <cell r="B261" t="str">
            <v xml:space="preserve"> ריבית מחברות בנות</v>
          </cell>
          <cell r="C261">
            <v>-38843</v>
          </cell>
        </row>
        <row r="262">
          <cell r="A262">
            <v>754920000</v>
          </cell>
          <cell r="B262" t="str">
            <v>שערוך נ"ע (קרן תשתית</v>
          </cell>
          <cell r="C262">
            <v>-5885938.9900000002</v>
          </cell>
        </row>
        <row r="263">
          <cell r="A263">
            <v>756410000</v>
          </cell>
          <cell r="B263" t="str">
            <v>שחיקה של ספקי חו"ל</v>
          </cell>
          <cell r="C263">
            <v>-316.11</v>
          </cell>
        </row>
        <row r="264">
          <cell r="A264">
            <v>762010000</v>
          </cell>
          <cell r="B264" t="str">
            <v>תמורה ממכירת אוטובוס</v>
          </cell>
          <cell r="C264">
            <v>-250000</v>
          </cell>
        </row>
        <row r="265">
          <cell r="A265">
            <v>762030000</v>
          </cell>
          <cell r="B265" t="str">
            <v>רווח ממימוש רכוש קבו</v>
          </cell>
          <cell r="C265">
            <v>20619.669999999998</v>
          </cell>
        </row>
        <row r="266">
          <cell r="A266">
            <v>762070000</v>
          </cell>
          <cell r="B266" t="str">
            <v>רווח הון מגריעת אוטו</v>
          </cell>
          <cell r="C266">
            <v>1828998.35</v>
          </cell>
        </row>
        <row r="267">
          <cell r="A267">
            <v>762100000</v>
          </cell>
          <cell r="B267" t="str">
            <v>הפרשה לירידת ערך</v>
          </cell>
          <cell r="C267">
            <v>-10931</v>
          </cell>
        </row>
        <row r="268">
          <cell r="A268">
            <v>882010000</v>
          </cell>
          <cell r="B268" t="str">
            <v>עלות מנ.אמד בידי חבר</v>
          </cell>
          <cell r="C268">
            <v>-229709.08</v>
          </cell>
        </row>
        <row r="269">
          <cell r="A269">
            <v>884020000</v>
          </cell>
          <cell r="B269" t="str">
            <v>דן בגין רכישת מניות</v>
          </cell>
          <cell r="C269">
            <v>2247897</v>
          </cell>
        </row>
        <row r="270">
          <cell r="A270">
            <v>884040000</v>
          </cell>
          <cell r="B270" t="str">
            <v>ר.הון ממכ.מנ.אמד חבר</v>
          </cell>
          <cell r="C270">
            <v>-2018187.92</v>
          </cell>
        </row>
      </sheetData>
      <sheetData sheetId="29">
        <row r="3">
          <cell r="A3" t="str">
            <v xml:space="preserve">שורה/מספר
</v>
          </cell>
          <cell r="B3" t="str">
            <v xml:space="preserve">תאור/כרטיס
</v>
          </cell>
          <cell r="C3" t="str">
            <v xml:space="preserve">נטו
</v>
          </cell>
        </row>
        <row r="4">
          <cell r="A4">
            <v>602110000</v>
          </cell>
          <cell r="B4" t="str">
            <v>פדיון כרטיסים רגילים</v>
          </cell>
          <cell r="C4">
            <v>-40987806.880000003</v>
          </cell>
        </row>
        <row r="5">
          <cell r="A5">
            <v>602111000</v>
          </cell>
          <cell r="B5" t="str">
            <v>הכנסות ממודלים פגומי</v>
          </cell>
          <cell r="C5">
            <v>-724.85</v>
          </cell>
        </row>
        <row r="6">
          <cell r="A6">
            <v>602121000</v>
          </cell>
          <cell r="B6" t="str">
            <v>נסיעות משרד הבטחון</v>
          </cell>
          <cell r="C6">
            <v>-7897290.7699999996</v>
          </cell>
        </row>
        <row r="7">
          <cell r="A7">
            <v>602151000</v>
          </cell>
          <cell r="B7" t="str">
            <v>משרד הבטחון-שוברי צה</v>
          </cell>
          <cell r="C7">
            <v>-185806.4</v>
          </cell>
        </row>
        <row r="8">
          <cell r="A8">
            <v>602210000</v>
          </cell>
          <cell r="B8" t="str">
            <v>מפדיון כרטיסיות</v>
          </cell>
          <cell r="C8">
            <v>-99792256.989999995</v>
          </cell>
        </row>
        <row r="9">
          <cell r="A9">
            <v>602240000</v>
          </cell>
          <cell r="B9" t="str">
            <v>הכנסות מכרטיס דן + ק</v>
          </cell>
          <cell r="C9">
            <v>-1525.98</v>
          </cell>
        </row>
        <row r="10">
          <cell r="A10">
            <v>602250000</v>
          </cell>
          <cell r="B10" t="str">
            <v>הכנסות מכרטיסי סטודנ</v>
          </cell>
          <cell r="C10">
            <v>-1774118.61</v>
          </cell>
        </row>
        <row r="11">
          <cell r="A11">
            <v>602400000</v>
          </cell>
          <cell r="B11" t="str">
            <v>מפרעות לתיק חברים</v>
          </cell>
          <cell r="C11">
            <v>-55061.120000000003</v>
          </cell>
        </row>
        <row r="12">
          <cell r="A12">
            <v>602500000</v>
          </cell>
          <cell r="B12" t="str">
            <v>מפרעות לתיק שכירים</v>
          </cell>
          <cell r="C12">
            <v>87529.35</v>
          </cell>
        </row>
        <row r="13">
          <cell r="A13">
            <v>602610000</v>
          </cell>
          <cell r="B13" t="str">
            <v>השמדת כרטיסים</v>
          </cell>
          <cell r="C13">
            <v>39662873.68</v>
          </cell>
        </row>
        <row r="14">
          <cell r="A14">
            <v>602700000</v>
          </cell>
          <cell r="B14" t="str">
            <v>הוצאות בקורת - מכירה</v>
          </cell>
          <cell r="C14">
            <v>1047.6099999999999</v>
          </cell>
        </row>
        <row r="15">
          <cell r="A15">
            <v>602900000</v>
          </cell>
          <cell r="B15" t="str">
            <v>חודשי-חופשי אגד-דן</v>
          </cell>
          <cell r="C15">
            <v>-500545.45</v>
          </cell>
        </row>
        <row r="16">
          <cell r="A16">
            <v>602910000</v>
          </cell>
          <cell r="B16" t="str">
            <v>חודשי חופשי משותף קו</v>
          </cell>
          <cell r="C16">
            <v>-87343.73</v>
          </cell>
        </row>
        <row r="17">
          <cell r="A17">
            <v>604010000</v>
          </cell>
          <cell r="B17" t="str">
            <v>מנקו "לנהגים"</v>
          </cell>
          <cell r="C17">
            <v>2453037.17</v>
          </cell>
        </row>
        <row r="18">
          <cell r="A18">
            <v>604020000</v>
          </cell>
          <cell r="B18" t="str">
            <v>מנקו ל"קופאים"</v>
          </cell>
          <cell r="C18">
            <v>189118.58</v>
          </cell>
        </row>
        <row r="19">
          <cell r="A19">
            <v>604040000</v>
          </cell>
          <cell r="B19" t="str">
            <v>הנחות והחזרות</v>
          </cell>
          <cell r="C19">
            <v>49799.88</v>
          </cell>
        </row>
        <row r="20">
          <cell r="A20">
            <v>606010000</v>
          </cell>
          <cell r="B20" t="str">
            <v>נסיעות דרך מח' תנועה</v>
          </cell>
          <cell r="C20">
            <v>-8358.2199999999993</v>
          </cell>
        </row>
        <row r="21">
          <cell r="A21">
            <v>606020000</v>
          </cell>
          <cell r="B21" t="str">
            <v>הסעות משרד הבטחון</v>
          </cell>
          <cell r="C21">
            <v>0.16</v>
          </cell>
        </row>
        <row r="22">
          <cell r="A22">
            <v>612010000</v>
          </cell>
          <cell r="B22" t="str">
            <v>הכנסות מפרסום</v>
          </cell>
          <cell r="C22">
            <v>-1055380.83</v>
          </cell>
        </row>
        <row r="23">
          <cell r="A23">
            <v>612030000</v>
          </cell>
          <cell r="B23" t="str">
            <v>מכירת חלפים משומשים</v>
          </cell>
          <cell r="C23">
            <v>-414033.97</v>
          </cell>
        </row>
        <row r="24">
          <cell r="A24">
            <v>612040000</v>
          </cell>
          <cell r="B24" t="str">
            <v>הכנסות משרותי מוסך ל</v>
          </cell>
          <cell r="C24">
            <v>-542452</v>
          </cell>
        </row>
        <row r="25">
          <cell r="A25">
            <v>612050000</v>
          </cell>
          <cell r="B25" t="str">
            <v>הכנסות שונות</v>
          </cell>
          <cell r="C25">
            <v>-84588.75</v>
          </cell>
        </row>
        <row r="26">
          <cell r="A26">
            <v>612060000</v>
          </cell>
          <cell r="B26" t="str">
            <v>הכנסות משכר דירה</v>
          </cell>
          <cell r="C26">
            <v>-9736.3799999999992</v>
          </cell>
        </row>
        <row r="27">
          <cell r="A27">
            <v>612100000</v>
          </cell>
          <cell r="B27" t="str">
            <v>הכנסות מהשכרת אוטובו</v>
          </cell>
          <cell r="C27">
            <v>-375729.41</v>
          </cell>
        </row>
        <row r="28">
          <cell r="A28">
            <v>622010000</v>
          </cell>
          <cell r="B28" t="str">
            <v>דמי ניהול מחברות בנו</v>
          </cell>
          <cell r="C28">
            <v>-23875</v>
          </cell>
        </row>
        <row r="29">
          <cell r="A29">
            <v>632010000</v>
          </cell>
          <cell r="B29" t="str">
            <v>סובסידיה בגין הנחות</v>
          </cell>
          <cell r="C29">
            <v>-30386157</v>
          </cell>
        </row>
        <row r="30">
          <cell r="A30">
            <v>632011000</v>
          </cell>
          <cell r="B30" t="str">
            <v>סובסידיה תפעולית</v>
          </cell>
          <cell r="C30">
            <v>-48633378</v>
          </cell>
        </row>
        <row r="31">
          <cell r="A31">
            <v>632030000</v>
          </cell>
          <cell r="B31" t="str">
            <v>סובסידיה קרן הצטיידו</v>
          </cell>
          <cell r="C31">
            <v>-20922103</v>
          </cell>
        </row>
        <row r="32">
          <cell r="A32">
            <v>702010000</v>
          </cell>
          <cell r="B32" t="str">
            <v>משכורת חודשית</v>
          </cell>
          <cell r="C32">
            <v>10327552.07</v>
          </cell>
        </row>
        <row r="33">
          <cell r="A33">
            <v>702011000</v>
          </cell>
          <cell r="B33" t="str">
            <v>השלמת תמורה להון</v>
          </cell>
          <cell r="C33">
            <v>1304903.0900000001</v>
          </cell>
        </row>
        <row r="34">
          <cell r="A34">
            <v>702012000</v>
          </cell>
          <cell r="B34" t="str">
            <v>גילום  תמורה להון</v>
          </cell>
          <cell r="C34">
            <v>1116857.78</v>
          </cell>
        </row>
        <row r="35">
          <cell r="A35">
            <v>702020000</v>
          </cell>
          <cell r="B35" t="str">
            <v>שעות נוספות</v>
          </cell>
          <cell r="C35">
            <v>4994176.6100000003</v>
          </cell>
        </row>
        <row r="36">
          <cell r="A36">
            <v>702030000</v>
          </cell>
          <cell r="B36" t="str">
            <v>פרמיה לנהגים</v>
          </cell>
          <cell r="C36">
            <v>2196317.36</v>
          </cell>
        </row>
        <row r="37">
          <cell r="A37">
            <v>702040000</v>
          </cell>
          <cell r="B37" t="str">
            <v>משכורת י"ג</v>
          </cell>
          <cell r="C37">
            <v>1439439.36</v>
          </cell>
        </row>
        <row r="38">
          <cell r="A38">
            <v>702060000</v>
          </cell>
          <cell r="B38" t="str">
            <v>אחזקת רכב</v>
          </cell>
          <cell r="C38">
            <v>236057.86</v>
          </cell>
        </row>
        <row r="39">
          <cell r="A39">
            <v>702080000</v>
          </cell>
          <cell r="B39" t="str">
            <v>הפרשה למשכורת 13</v>
          </cell>
          <cell r="C39">
            <v>-768881.59</v>
          </cell>
        </row>
        <row r="40">
          <cell r="A40">
            <v>702100000</v>
          </cell>
          <cell r="B40" t="str">
            <v>תשלום טלפון</v>
          </cell>
          <cell r="C40">
            <v>1851.99</v>
          </cell>
        </row>
        <row r="41">
          <cell r="A41">
            <v>702110000</v>
          </cell>
          <cell r="B41" t="str">
            <v>שווי ביטוח מחלות קשו</v>
          </cell>
          <cell r="C41">
            <v>58725</v>
          </cell>
        </row>
        <row r="42">
          <cell r="A42">
            <v>702120000</v>
          </cell>
          <cell r="B42" t="str">
            <v>שווי ביטוח בריאות</v>
          </cell>
          <cell r="C42">
            <v>28875</v>
          </cell>
        </row>
        <row r="43">
          <cell r="A43">
            <v>702130000</v>
          </cell>
          <cell r="B43" t="str">
            <v>הוצאות קשישון</v>
          </cell>
          <cell r="C43">
            <v>213348.01</v>
          </cell>
        </row>
        <row r="44">
          <cell r="A44">
            <v>702200000</v>
          </cell>
          <cell r="B44" t="str">
            <v>יין לחג כולל גילום מ</v>
          </cell>
          <cell r="C44">
            <v>567729.80000000005</v>
          </cell>
        </row>
        <row r="45">
          <cell r="A45">
            <v>702210000</v>
          </cell>
          <cell r="B45" t="str">
            <v>קיטנה - גילום מס</v>
          </cell>
          <cell r="C45">
            <v>767.7</v>
          </cell>
        </row>
        <row r="46">
          <cell r="A46">
            <v>702240000</v>
          </cell>
          <cell r="B46" t="str">
            <v>שווי רכב הנהלה</v>
          </cell>
          <cell r="C46">
            <v>460145.82</v>
          </cell>
        </row>
        <row r="47">
          <cell r="A47">
            <v>702250000</v>
          </cell>
          <cell r="B47" t="str">
            <v>גילום טלפון</v>
          </cell>
          <cell r="C47">
            <v>16049.94</v>
          </cell>
        </row>
        <row r="48">
          <cell r="A48">
            <v>702280000</v>
          </cell>
          <cell r="B48" t="str">
            <v>שווי לימודים גבוהים</v>
          </cell>
          <cell r="C48">
            <v>43056.73</v>
          </cell>
        </row>
        <row r="49">
          <cell r="A49">
            <v>702290000</v>
          </cell>
          <cell r="B49" t="str">
            <v>שווי מנקו קופאים</v>
          </cell>
          <cell r="C49">
            <v>53127.85</v>
          </cell>
        </row>
        <row r="50">
          <cell r="A50">
            <v>702300000</v>
          </cell>
          <cell r="B50" t="str">
            <v>זקיפות שווי חברים</v>
          </cell>
          <cell r="C50">
            <v>-1491154.21</v>
          </cell>
        </row>
        <row r="51">
          <cell r="A51">
            <v>702310000</v>
          </cell>
          <cell r="B51" t="str">
            <v>שווי כרטיס נסיעה חופ</v>
          </cell>
          <cell r="C51">
            <v>224115</v>
          </cell>
        </row>
        <row r="52">
          <cell r="A52">
            <v>702340000</v>
          </cell>
          <cell r="B52" t="str">
            <v>שווי מנקו לגילום</v>
          </cell>
          <cell r="C52">
            <v>171631.86</v>
          </cell>
        </row>
        <row r="53">
          <cell r="A53">
            <v>702350000</v>
          </cell>
          <cell r="B53" t="str">
            <v>שווי מאמץ קיץ חברים</v>
          </cell>
          <cell r="C53">
            <v>156283</v>
          </cell>
        </row>
        <row r="54">
          <cell r="A54">
            <v>702360000</v>
          </cell>
          <cell r="B54" t="str">
            <v>שווי טלפון נייד</v>
          </cell>
          <cell r="C54">
            <v>19600</v>
          </cell>
        </row>
        <row r="55">
          <cell r="A55">
            <v>702400000</v>
          </cell>
          <cell r="B55" t="str">
            <v>מס בגין פיצויים מחבר</v>
          </cell>
          <cell r="C55">
            <v>74828</v>
          </cell>
        </row>
        <row r="56">
          <cell r="A56">
            <v>703010000</v>
          </cell>
          <cell r="B56" t="str">
            <v>השאלת עובדים לחברה ה</v>
          </cell>
          <cell r="C56">
            <v>-258007</v>
          </cell>
        </row>
        <row r="57">
          <cell r="A57">
            <v>703030000</v>
          </cell>
          <cell r="B57" t="str">
            <v>תגמולי מילואים-חברים</v>
          </cell>
          <cell r="C57">
            <v>-69096</v>
          </cell>
        </row>
        <row r="58">
          <cell r="A58">
            <v>703040000</v>
          </cell>
          <cell r="B58" t="str">
            <v>השאלת עובדים לנהור א</v>
          </cell>
          <cell r="C58">
            <v>-91461.81</v>
          </cell>
        </row>
        <row r="59">
          <cell r="A59">
            <v>703100000</v>
          </cell>
          <cell r="B59" t="str">
            <v>פנסיית נכות ע"ח דן</v>
          </cell>
          <cell r="C59">
            <v>1147601.83</v>
          </cell>
        </row>
        <row r="60">
          <cell r="A60">
            <v>703110000</v>
          </cell>
          <cell r="B60" t="str">
            <v>יין לחג פנסיונרים ע"</v>
          </cell>
          <cell r="C60">
            <v>97919.89</v>
          </cell>
        </row>
        <row r="61">
          <cell r="A61">
            <v>703120000</v>
          </cell>
          <cell r="B61" t="str">
            <v>עתון פנסיונרים ע"ח "</v>
          </cell>
          <cell r="C61">
            <v>931422.9</v>
          </cell>
        </row>
        <row r="62">
          <cell r="A62">
            <v>703150000</v>
          </cell>
          <cell r="B62" t="str">
            <v>קדם פרישה 2004-2003</v>
          </cell>
          <cell r="C62">
            <v>1319361.6399999999</v>
          </cell>
        </row>
        <row r="63">
          <cell r="A63">
            <v>703160000</v>
          </cell>
          <cell r="B63" t="str">
            <v>שווי וגילום הפרשה לפ</v>
          </cell>
          <cell r="C63">
            <v>258577.86</v>
          </cell>
        </row>
        <row r="64">
          <cell r="A64">
            <v>703170000</v>
          </cell>
          <cell r="B64" t="str">
            <v>קדם פרישה 2005</v>
          </cell>
          <cell r="C64">
            <v>530821.25</v>
          </cell>
        </row>
        <row r="65">
          <cell r="A65">
            <v>703200000</v>
          </cell>
          <cell r="B65" t="str">
            <v>טלפון חברים</v>
          </cell>
          <cell r="C65">
            <v>3897.71</v>
          </cell>
        </row>
        <row r="66">
          <cell r="A66">
            <v>703300000</v>
          </cell>
          <cell r="B66" t="str">
            <v>זקיפות שווי פנסיונרי</v>
          </cell>
          <cell r="C66">
            <v>-91788.28</v>
          </cell>
        </row>
        <row r="67">
          <cell r="A67">
            <v>704010000</v>
          </cell>
          <cell r="B67" t="str">
            <v>משכורת חודשית</v>
          </cell>
          <cell r="C67">
            <v>20730737.719999999</v>
          </cell>
        </row>
        <row r="68">
          <cell r="A68">
            <v>704020000</v>
          </cell>
          <cell r="B68" t="str">
            <v>שעות נוספות</v>
          </cell>
          <cell r="C68">
            <v>10013022.699999999</v>
          </cell>
        </row>
        <row r="69">
          <cell r="A69">
            <v>704030000</v>
          </cell>
          <cell r="B69" t="str">
            <v>פרמיה לנהגים</v>
          </cell>
          <cell r="C69">
            <v>4869168.87</v>
          </cell>
        </row>
        <row r="70">
          <cell r="A70">
            <v>704040000</v>
          </cell>
          <cell r="B70" t="str">
            <v>משכורת יג</v>
          </cell>
          <cell r="C70">
            <v>1729302</v>
          </cell>
        </row>
        <row r="71">
          <cell r="A71">
            <v>704060000</v>
          </cell>
          <cell r="B71" t="str">
            <v>אחזקת רכב</v>
          </cell>
          <cell r="C71">
            <v>62640.11</v>
          </cell>
        </row>
        <row r="72">
          <cell r="A72">
            <v>704080000</v>
          </cell>
          <cell r="B72" t="str">
            <v>הפרשה למשכורת 13 שכי</v>
          </cell>
          <cell r="C72">
            <v>-889619</v>
          </cell>
        </row>
        <row r="73">
          <cell r="A73">
            <v>704090000</v>
          </cell>
          <cell r="B73" t="str">
            <v>הוצאות קשישון שכירים</v>
          </cell>
          <cell r="C73">
            <v>477697.98</v>
          </cell>
        </row>
        <row r="74">
          <cell r="A74">
            <v>704100000</v>
          </cell>
          <cell r="B74" t="str">
            <v>תשלום טלפון</v>
          </cell>
          <cell r="C74">
            <v>3651.54</v>
          </cell>
        </row>
        <row r="75">
          <cell r="A75">
            <v>704101000</v>
          </cell>
          <cell r="B75" t="str">
            <v>הוצאות שכר מיוחדים</v>
          </cell>
          <cell r="C75">
            <v>968091.27</v>
          </cell>
        </row>
        <row r="76">
          <cell r="A76">
            <v>704120000</v>
          </cell>
          <cell r="B76" t="str">
            <v>שווי וגילום מס מיוחד</v>
          </cell>
          <cell r="C76">
            <v>-60936.68</v>
          </cell>
        </row>
        <row r="77">
          <cell r="A77">
            <v>704121000</v>
          </cell>
          <cell r="B77" t="str">
            <v>יין לחג מיוחדים שווי</v>
          </cell>
          <cell r="C77">
            <v>9687.81</v>
          </cell>
        </row>
        <row r="78">
          <cell r="A78">
            <v>704122000</v>
          </cell>
          <cell r="B78" t="str">
            <v>רכב - גילום מס</v>
          </cell>
          <cell r="C78">
            <v>47886.78</v>
          </cell>
        </row>
        <row r="79">
          <cell r="A79">
            <v>704122100</v>
          </cell>
          <cell r="B79" t="str">
            <v>שווי טלפון נייד</v>
          </cell>
          <cell r="C79">
            <v>1045</v>
          </cell>
        </row>
        <row r="80">
          <cell r="A80">
            <v>704123000</v>
          </cell>
          <cell r="B80" t="str">
            <v>ביטוח שיניים - גילום</v>
          </cell>
          <cell r="C80">
            <v>214.34</v>
          </cell>
        </row>
        <row r="81">
          <cell r="A81">
            <v>704124000</v>
          </cell>
          <cell r="B81" t="str">
            <v>שווי כרטיס נסיעה חופ</v>
          </cell>
          <cell r="C81">
            <v>3331.5</v>
          </cell>
        </row>
        <row r="82">
          <cell r="A82">
            <v>704128000</v>
          </cell>
          <cell r="B82" t="str">
            <v>שווי+גילום טלפון מיו</v>
          </cell>
          <cell r="C82">
            <v>3918.72</v>
          </cell>
        </row>
        <row r="83">
          <cell r="A83">
            <v>704130000</v>
          </cell>
          <cell r="B83" t="str">
            <v>שווי רכב מעודה</v>
          </cell>
          <cell r="C83">
            <v>3990</v>
          </cell>
        </row>
        <row r="84">
          <cell r="A84">
            <v>704131000</v>
          </cell>
          <cell r="B84" t="str">
            <v>זקיפות שווי מעודה</v>
          </cell>
          <cell r="C84">
            <v>-3990</v>
          </cell>
        </row>
        <row r="85">
          <cell r="A85">
            <v>704200000</v>
          </cell>
          <cell r="B85" t="str">
            <v>יין לחג - גילום מס</v>
          </cell>
          <cell r="C85">
            <v>1093862.03</v>
          </cell>
        </row>
        <row r="86">
          <cell r="A86">
            <v>704240000</v>
          </cell>
          <cell r="B86" t="str">
            <v>שווי רכב</v>
          </cell>
          <cell r="C86">
            <v>3990</v>
          </cell>
        </row>
        <row r="87">
          <cell r="A87">
            <v>704250000</v>
          </cell>
          <cell r="B87" t="str">
            <v>גילום טלפון</v>
          </cell>
          <cell r="C87">
            <v>3297.98</v>
          </cell>
        </row>
        <row r="88">
          <cell r="A88">
            <v>704290000</v>
          </cell>
          <cell r="B88" t="str">
            <v>שווי מנקו קופאים</v>
          </cell>
          <cell r="C88">
            <v>7719.76</v>
          </cell>
        </row>
        <row r="89">
          <cell r="A89">
            <v>704300000</v>
          </cell>
          <cell r="B89" t="str">
            <v>זקיפות שווי שכירים</v>
          </cell>
          <cell r="C89">
            <v>-2529949.4</v>
          </cell>
        </row>
        <row r="90">
          <cell r="A90">
            <v>704310000</v>
          </cell>
          <cell r="B90" t="str">
            <v>שווי כרטיס נסיעה חופ</v>
          </cell>
          <cell r="C90">
            <v>506321.5</v>
          </cell>
        </row>
        <row r="91">
          <cell r="A91">
            <v>704340000</v>
          </cell>
          <cell r="B91" t="str">
            <v>שווי מנקו לגילום</v>
          </cell>
          <cell r="C91">
            <v>612412.72</v>
          </cell>
        </row>
        <row r="92">
          <cell r="A92">
            <v>704350000</v>
          </cell>
          <cell r="B92" t="str">
            <v>שווי ביטוח שיניים</v>
          </cell>
          <cell r="C92">
            <v>258931.92</v>
          </cell>
        </row>
        <row r="93">
          <cell r="A93">
            <v>704360000</v>
          </cell>
          <cell r="B93" t="str">
            <v>שווי מאמץ קיץ - שכיר</v>
          </cell>
          <cell r="C93">
            <v>439776</v>
          </cell>
        </row>
        <row r="94">
          <cell r="A94">
            <v>704370000</v>
          </cell>
          <cell r="B94" t="str">
            <v>שווי טלפון נייד</v>
          </cell>
          <cell r="C94">
            <v>4170</v>
          </cell>
        </row>
        <row r="95">
          <cell r="A95">
            <v>705010000</v>
          </cell>
          <cell r="B95" t="str">
            <v>השאלת עובדים לחברה ה</v>
          </cell>
          <cell r="C95">
            <v>-101741</v>
          </cell>
        </row>
        <row r="96">
          <cell r="A96">
            <v>705011000</v>
          </cell>
          <cell r="B96" t="str">
            <v>השאלת עובדים מיוניטד</v>
          </cell>
          <cell r="C96">
            <v>41488.5</v>
          </cell>
        </row>
        <row r="97">
          <cell r="A97">
            <v>705030000</v>
          </cell>
          <cell r="B97" t="str">
            <v>תגמולי מילואים-שכירי</v>
          </cell>
          <cell r="C97">
            <v>-104403</v>
          </cell>
        </row>
        <row r="98">
          <cell r="A98">
            <v>712100000</v>
          </cell>
          <cell r="B98" t="str">
            <v>הפרשות לקרן  הגמלאות</v>
          </cell>
          <cell r="C98">
            <v>2690279.07</v>
          </cell>
        </row>
        <row r="99">
          <cell r="A99">
            <v>712110000</v>
          </cell>
          <cell r="B99" t="str">
            <v>פיצויי פרישה</v>
          </cell>
          <cell r="C99">
            <v>-59447.99</v>
          </cell>
        </row>
        <row r="100">
          <cell r="A100">
            <v>712140000</v>
          </cell>
          <cell r="B100" t="str">
            <v>הפרשה לפיצויים</v>
          </cell>
          <cell r="C100">
            <v>-1422779.41</v>
          </cell>
        </row>
        <row r="101">
          <cell r="A101">
            <v>712200000</v>
          </cell>
          <cell r="B101" t="str">
            <v>ביטוח לאומי</v>
          </cell>
          <cell r="C101">
            <v>1301467.74</v>
          </cell>
        </row>
        <row r="102">
          <cell r="A102">
            <v>712300000</v>
          </cell>
          <cell r="B102" t="str">
            <v>קרן השתלמות חברים</v>
          </cell>
          <cell r="C102">
            <v>974790.9</v>
          </cell>
        </row>
        <row r="103">
          <cell r="A103">
            <v>712400000</v>
          </cell>
          <cell r="B103" t="str">
            <v>הבראה חברים</v>
          </cell>
          <cell r="C103">
            <v>1349702</v>
          </cell>
        </row>
        <row r="104">
          <cell r="A104">
            <v>712500000</v>
          </cell>
          <cell r="B104" t="str">
            <v>ביטוח שיניים-גילום מ</v>
          </cell>
          <cell r="C104">
            <v>143331.6</v>
          </cell>
        </row>
        <row r="105">
          <cell r="A105">
            <v>712510000</v>
          </cell>
          <cell r="B105" t="str">
            <v>ביטוח שיניים</v>
          </cell>
          <cell r="C105">
            <v>143304.42000000001</v>
          </cell>
        </row>
        <row r="106">
          <cell r="A106">
            <v>712520000</v>
          </cell>
          <cell r="B106" t="str">
            <v>ביטוח דמי מחלה</v>
          </cell>
          <cell r="C106">
            <v>28558</v>
          </cell>
        </row>
        <row r="107">
          <cell r="A107">
            <v>712530000</v>
          </cell>
          <cell r="B107" t="str">
            <v>ביטוח מחלות קשות</v>
          </cell>
          <cell r="C107">
            <v>58231</v>
          </cell>
        </row>
        <row r="108">
          <cell r="A108">
            <v>712600000</v>
          </cell>
          <cell r="B108" t="str">
            <v>גילום ריבית  קבוצה ב</v>
          </cell>
          <cell r="C108">
            <v>150976</v>
          </cell>
        </row>
        <row r="109">
          <cell r="A109">
            <v>712700000</v>
          </cell>
          <cell r="B109" t="str">
            <v>הפרשה לחופש וימי מחל</v>
          </cell>
          <cell r="C109">
            <v>205210</v>
          </cell>
        </row>
        <row r="110">
          <cell r="A110">
            <v>712800000</v>
          </cell>
          <cell r="B110" t="str">
            <v>הפרשה להבראה חברים</v>
          </cell>
          <cell r="C110">
            <v>-631241</v>
          </cell>
        </row>
        <row r="111">
          <cell r="A111">
            <v>712900000</v>
          </cell>
          <cell r="B111" t="str">
            <v>הפ. לפרישה מוקדמת 03</v>
          </cell>
          <cell r="C111">
            <v>-1353551</v>
          </cell>
        </row>
        <row r="112">
          <cell r="A112">
            <v>712910000</v>
          </cell>
          <cell r="B112" t="str">
            <v>הפרשה להסכם ק. גמלאו</v>
          </cell>
          <cell r="C112">
            <v>3500462</v>
          </cell>
        </row>
        <row r="113">
          <cell r="A113">
            <v>712920000</v>
          </cell>
          <cell r="B113" t="str">
            <v>הפרשה לפנסית נכות</v>
          </cell>
          <cell r="C113">
            <v>-68925</v>
          </cell>
        </row>
        <row r="114">
          <cell r="A114">
            <v>712940000</v>
          </cell>
          <cell r="B114" t="str">
            <v>הפר.לפרישה מוקדמת 05</v>
          </cell>
          <cell r="C114">
            <v>-612405</v>
          </cell>
        </row>
        <row r="115">
          <cell r="A115">
            <v>713010000</v>
          </cell>
          <cell r="B115" t="str">
            <v>הבראה פנסיונרים עד ג</v>
          </cell>
          <cell r="C115">
            <v>780694.7</v>
          </cell>
        </row>
        <row r="116">
          <cell r="A116">
            <v>713020000</v>
          </cell>
          <cell r="B116" t="str">
            <v>ביטוח לאומי פנסיונרי</v>
          </cell>
          <cell r="C116">
            <v>99519.38</v>
          </cell>
        </row>
        <row r="117">
          <cell r="A117">
            <v>713040000</v>
          </cell>
          <cell r="B117" t="str">
            <v>פנסיה לאלמנות חברים</v>
          </cell>
          <cell r="C117">
            <v>279589</v>
          </cell>
        </row>
        <row r="118">
          <cell r="A118">
            <v>714100000</v>
          </cell>
          <cell r="B118" t="str">
            <v>הפרשות לקופות תגמולי</v>
          </cell>
          <cell r="C118">
            <v>1812987.82</v>
          </cell>
        </row>
        <row r="119">
          <cell r="A119">
            <v>714110000</v>
          </cell>
          <cell r="B119" t="str">
            <v>פיצויים</v>
          </cell>
          <cell r="C119">
            <v>1819855.87</v>
          </cell>
        </row>
        <row r="120">
          <cell r="A120">
            <v>714130000</v>
          </cell>
          <cell r="B120" t="str">
            <v>פנסיה תקציבית שכירים</v>
          </cell>
          <cell r="C120">
            <v>43638.27</v>
          </cell>
        </row>
        <row r="121">
          <cell r="A121">
            <v>714140000</v>
          </cell>
          <cell r="B121" t="str">
            <v>הפרשה להבראה שכירים</v>
          </cell>
          <cell r="C121">
            <v>44522</v>
          </cell>
        </row>
        <row r="122">
          <cell r="A122">
            <v>714200000</v>
          </cell>
          <cell r="B122" t="str">
            <v>בטוח לאומי</v>
          </cell>
          <cell r="C122">
            <v>2108601.7200000002</v>
          </cell>
        </row>
        <row r="123">
          <cell r="A123">
            <v>714300000</v>
          </cell>
          <cell r="B123" t="str">
            <v>קרן השתלמות</v>
          </cell>
          <cell r="C123">
            <v>1150738.22</v>
          </cell>
        </row>
        <row r="124">
          <cell r="A124">
            <v>714400000</v>
          </cell>
          <cell r="B124" t="str">
            <v>הבראה שכירים</v>
          </cell>
          <cell r="C124">
            <v>1223625.54</v>
          </cell>
        </row>
        <row r="125">
          <cell r="A125">
            <v>714500000</v>
          </cell>
          <cell r="B125" t="str">
            <v>החזרים מחברות ביטוח</v>
          </cell>
          <cell r="C125">
            <v>-389548</v>
          </cell>
        </row>
        <row r="126">
          <cell r="A126">
            <v>714700000</v>
          </cell>
          <cell r="B126" t="str">
            <v>הפרשה לחופש וימי מחל</v>
          </cell>
          <cell r="C126">
            <v>632004</v>
          </cell>
        </row>
        <row r="127">
          <cell r="A127">
            <v>714800000</v>
          </cell>
          <cell r="B127" t="str">
            <v>ביטוח שיניים שכירים</v>
          </cell>
          <cell r="C127">
            <v>258931.92</v>
          </cell>
        </row>
        <row r="128">
          <cell r="A128">
            <v>720100000</v>
          </cell>
          <cell r="B128" t="str">
            <v>סולר בצובר</v>
          </cell>
          <cell r="C128">
            <v>29414275.219999999</v>
          </cell>
        </row>
        <row r="129">
          <cell r="A129">
            <v>720110000</v>
          </cell>
          <cell r="B129" t="str">
            <v>סולר בדרכים</v>
          </cell>
          <cell r="C129">
            <v>349003.6</v>
          </cell>
        </row>
        <row r="130">
          <cell r="A130">
            <v>720120000</v>
          </cell>
          <cell r="B130" t="str">
            <v>בנזין</v>
          </cell>
          <cell r="C130">
            <v>174763.18</v>
          </cell>
        </row>
        <row r="131">
          <cell r="A131">
            <v>720200000</v>
          </cell>
          <cell r="B131" t="str">
            <v>שמנים</v>
          </cell>
          <cell r="C131">
            <v>494366.02</v>
          </cell>
        </row>
        <row r="132">
          <cell r="A132">
            <v>720300000</v>
          </cell>
          <cell r="B132" t="str">
            <v>מים מטופלים</v>
          </cell>
          <cell r="C132">
            <v>165200</v>
          </cell>
        </row>
        <row r="133">
          <cell r="A133">
            <v>720400000</v>
          </cell>
          <cell r="B133" t="str">
            <v>הכנסות דלק יונייטד ט</v>
          </cell>
          <cell r="C133">
            <v>-1318416.04</v>
          </cell>
        </row>
        <row r="134">
          <cell r="A134">
            <v>720500000</v>
          </cell>
          <cell r="B134" t="str">
            <v>הכנסות דלק - ד.ר.ת(א</v>
          </cell>
          <cell r="C134">
            <v>-585082.71</v>
          </cell>
        </row>
        <row r="135">
          <cell r="A135">
            <v>720600000</v>
          </cell>
          <cell r="B135" t="str">
            <v>החזר בלו על סולר</v>
          </cell>
          <cell r="C135">
            <v>-5055679</v>
          </cell>
        </row>
        <row r="136">
          <cell r="A136">
            <v>720700000</v>
          </cell>
          <cell r="B136" t="str">
            <v>הכנסות דלק נהור א.ד.</v>
          </cell>
          <cell r="C136">
            <v>-16261.62</v>
          </cell>
        </row>
        <row r="137">
          <cell r="A137">
            <v>722101000</v>
          </cell>
          <cell r="B137" t="str">
            <v>חלקי חילוף חו"ל-מאן</v>
          </cell>
          <cell r="C137">
            <v>1776503.92</v>
          </cell>
        </row>
        <row r="138">
          <cell r="A138">
            <v>722102000</v>
          </cell>
          <cell r="B138" t="str">
            <v>חלקי חילוף חו"ל -אחר</v>
          </cell>
          <cell r="C138">
            <v>1251799.9099999999</v>
          </cell>
        </row>
        <row r="139">
          <cell r="A139">
            <v>722103000</v>
          </cell>
          <cell r="B139" t="str">
            <v>החזרי תביעות חו"ל</v>
          </cell>
          <cell r="C139">
            <v>-1006237.89</v>
          </cell>
        </row>
        <row r="140">
          <cell r="A140">
            <v>722104000</v>
          </cell>
          <cell r="B140" t="str">
            <v>חלקי חילוף בארץ</v>
          </cell>
          <cell r="C140">
            <v>2173201.38</v>
          </cell>
        </row>
        <row r="141">
          <cell r="A141">
            <v>722105000</v>
          </cell>
          <cell r="B141" t="str">
            <v>שמשות לחלונות</v>
          </cell>
          <cell r="C141">
            <v>22348.720000000001</v>
          </cell>
        </row>
        <row r="142">
          <cell r="A142">
            <v>722107000</v>
          </cell>
          <cell r="B142" t="str">
            <v>מצברים וחומצה</v>
          </cell>
          <cell r="C142">
            <v>119917.2</v>
          </cell>
        </row>
        <row r="143">
          <cell r="A143">
            <v>722110000</v>
          </cell>
          <cell r="B143" t="str">
            <v>שינוי במלאי חלקי חיל</v>
          </cell>
          <cell r="C143">
            <v>31163</v>
          </cell>
        </row>
        <row r="144">
          <cell r="A144">
            <v>722202000</v>
          </cell>
          <cell r="B144" t="str">
            <v>צמיגים חדשים - ארץ</v>
          </cell>
          <cell r="C144">
            <v>751731.14</v>
          </cell>
        </row>
        <row r="145">
          <cell r="A145">
            <v>722204000</v>
          </cell>
          <cell r="B145" t="str">
            <v>חידוש צמיגים</v>
          </cell>
          <cell r="C145">
            <v>74317.41</v>
          </cell>
        </row>
        <row r="146">
          <cell r="A146">
            <v>722301000</v>
          </cell>
          <cell r="B146" t="str">
            <v>עבודות ותיקוני ח.-חש</v>
          </cell>
          <cell r="C146">
            <v>329118.51</v>
          </cell>
        </row>
        <row r="147">
          <cell r="A147">
            <v>722302000</v>
          </cell>
          <cell r="B147" t="str">
            <v>תיקוני חוץ לתאונות</v>
          </cell>
          <cell r="C147">
            <v>67769.13</v>
          </cell>
        </row>
        <row r="148">
          <cell r="A148">
            <v>722302200</v>
          </cell>
          <cell r="B148" t="str">
            <v>השתתפות עצמית נהגים</v>
          </cell>
          <cell r="C148">
            <v>-14241.67</v>
          </cell>
        </row>
        <row r="149">
          <cell r="A149">
            <v>722303000</v>
          </cell>
          <cell r="B149" t="str">
            <v>שיפוץ חוץ למרכבים</v>
          </cell>
          <cell r="C149">
            <v>24400</v>
          </cell>
        </row>
        <row r="150">
          <cell r="A150">
            <v>722401000</v>
          </cell>
          <cell r="B150" t="str">
            <v>הכנסות ש. מוסך-חלפים</v>
          </cell>
          <cell r="C150">
            <v>-435029.82</v>
          </cell>
        </row>
        <row r="151">
          <cell r="A151">
            <v>722402000</v>
          </cell>
          <cell r="B151" t="str">
            <v>הכנסות ש. מוסך-עבודה</v>
          </cell>
          <cell r="C151">
            <v>-237674.54</v>
          </cell>
        </row>
        <row r="152">
          <cell r="A152">
            <v>724101000</v>
          </cell>
          <cell r="B152" t="str">
            <v>בגדי עבודה</v>
          </cell>
          <cell r="C152">
            <v>32142.04</v>
          </cell>
        </row>
        <row r="153">
          <cell r="A153">
            <v>724102000</v>
          </cell>
          <cell r="B153" t="str">
            <v>ביגוד ייצוגי נהגים</v>
          </cell>
          <cell r="C153">
            <v>47640.68</v>
          </cell>
        </row>
        <row r="154">
          <cell r="A154">
            <v>724201000</v>
          </cell>
          <cell r="B154" t="str">
            <v>נקיון ע" קבלני משנה</v>
          </cell>
          <cell r="C154">
            <v>2677344.3199999998</v>
          </cell>
        </row>
        <row r="155">
          <cell r="A155">
            <v>724202000</v>
          </cell>
          <cell r="B155" t="str">
            <v>חמרי ניקוי</v>
          </cell>
          <cell r="C155">
            <v>72260.69</v>
          </cell>
        </row>
        <row r="156">
          <cell r="A156">
            <v>724203000</v>
          </cell>
          <cell r="B156" t="str">
            <v>כלי עבודה</v>
          </cell>
          <cell r="C156">
            <v>82764.66</v>
          </cell>
        </row>
        <row r="157">
          <cell r="A157">
            <v>724205100</v>
          </cell>
          <cell r="B157" t="str">
            <v>חומרי בינוי וחשמל תו</v>
          </cell>
          <cell r="C157">
            <v>19097.89</v>
          </cell>
        </row>
        <row r="158">
          <cell r="A158">
            <v>724206000</v>
          </cell>
          <cell r="B158" t="str">
            <v>אחזקת ציוד</v>
          </cell>
          <cell r="C158">
            <v>40172.21</v>
          </cell>
        </row>
        <row r="159">
          <cell r="A159">
            <v>724301000</v>
          </cell>
          <cell r="B159" t="str">
            <v>כיבודים אגף תו"פ</v>
          </cell>
          <cell r="C159">
            <v>647192.9</v>
          </cell>
        </row>
        <row r="160">
          <cell r="A160">
            <v>724302000</v>
          </cell>
          <cell r="B160" t="str">
            <v>הכנסות ממכירת תלושים</v>
          </cell>
          <cell r="C160">
            <v>-398346.4</v>
          </cell>
        </row>
        <row r="161">
          <cell r="A161">
            <v>726101000</v>
          </cell>
          <cell r="B161" t="str">
            <v>ביטוח אוטובוסים חובה</v>
          </cell>
          <cell r="C161">
            <v>4951356</v>
          </cell>
        </row>
        <row r="162">
          <cell r="A162">
            <v>726201000</v>
          </cell>
          <cell r="B162" t="str">
            <v>תשלומים בגין נזקים ו</v>
          </cell>
          <cell r="C162">
            <v>948659.89</v>
          </cell>
        </row>
        <row r="163">
          <cell r="A163">
            <v>726203000</v>
          </cell>
          <cell r="B163" t="str">
            <v>תקבולים מחברות ביטוח</v>
          </cell>
          <cell r="C163">
            <v>-146883.53</v>
          </cell>
        </row>
        <row r="164">
          <cell r="A164">
            <v>732101000</v>
          </cell>
          <cell r="B164" t="str">
            <v>שכירות תמח"ת</v>
          </cell>
          <cell r="C164">
            <v>3974576.15</v>
          </cell>
        </row>
        <row r="165">
          <cell r="A165">
            <v>732102000</v>
          </cell>
          <cell r="B165" t="str">
            <v>אחזקת תחנות ומוסכים</v>
          </cell>
          <cell r="C165">
            <v>180630.98</v>
          </cell>
        </row>
        <row r="166">
          <cell r="A166">
            <v>732103000</v>
          </cell>
          <cell r="B166" t="str">
            <v>ארנונה,מים ומיסי תנו</v>
          </cell>
          <cell r="C166">
            <v>2851326.28</v>
          </cell>
        </row>
        <row r="167">
          <cell r="A167">
            <v>732105000</v>
          </cell>
          <cell r="B167" t="str">
            <v>שרות מכשירי קשר</v>
          </cell>
          <cell r="C167">
            <v>155709.32999999999</v>
          </cell>
        </row>
        <row r="168">
          <cell r="A168">
            <v>732106000</v>
          </cell>
          <cell r="B168" t="str">
            <v>שכירות ואחזקת מסופי</v>
          </cell>
          <cell r="C168">
            <v>425027.47</v>
          </cell>
        </row>
        <row r="169">
          <cell r="A169">
            <v>732201000</v>
          </cell>
          <cell r="B169" t="str">
            <v>הסעות עובדים</v>
          </cell>
          <cell r="C169">
            <v>2000579.4</v>
          </cell>
        </row>
        <row r="170">
          <cell r="A170">
            <v>732202000</v>
          </cell>
          <cell r="B170" t="str">
            <v>השכרת רכב מאויס</v>
          </cell>
          <cell r="C170">
            <v>301377.36</v>
          </cell>
        </row>
        <row r="171">
          <cell r="A171">
            <v>732203000</v>
          </cell>
          <cell r="B171" t="str">
            <v>הוצאות חניה</v>
          </cell>
          <cell r="C171">
            <v>19458</v>
          </cell>
        </row>
        <row r="172">
          <cell r="A172">
            <v>732301000</v>
          </cell>
          <cell r="B172" t="str">
            <v>מאמץ קייץ(השת. מקצו)</v>
          </cell>
          <cell r="C172">
            <v>514001.12</v>
          </cell>
        </row>
        <row r="173">
          <cell r="A173">
            <v>732302000</v>
          </cell>
          <cell r="B173" t="str">
            <v>ספרות  מקצועית</v>
          </cell>
          <cell r="C173">
            <v>3322.53</v>
          </cell>
        </row>
        <row r="174">
          <cell r="A174">
            <v>732303000</v>
          </cell>
          <cell r="B174" t="str">
            <v>הדרכה</v>
          </cell>
          <cell r="C174">
            <v>296402.69</v>
          </cell>
        </row>
        <row r="175">
          <cell r="A175">
            <v>732304000</v>
          </cell>
          <cell r="B175" t="str">
            <v>הכנסות והדרכה-אוטובו</v>
          </cell>
          <cell r="C175">
            <v>-22804.33</v>
          </cell>
        </row>
        <row r="176">
          <cell r="A176">
            <v>732304100</v>
          </cell>
          <cell r="B176" t="str">
            <v>הכנסות הדרכה-רכב פרט</v>
          </cell>
          <cell r="C176">
            <v>9762.19</v>
          </cell>
        </row>
        <row r="177">
          <cell r="A177">
            <v>732401000</v>
          </cell>
          <cell r="B177" t="str">
            <v>עובדי חברות כ"א-סוקר</v>
          </cell>
          <cell r="C177">
            <v>164024.68</v>
          </cell>
        </row>
        <row r="178">
          <cell r="A178">
            <v>732402000</v>
          </cell>
          <cell r="B178" t="str">
            <v>אחזקת חדרי מנוחה</v>
          </cell>
          <cell r="C178">
            <v>522860.91</v>
          </cell>
        </row>
        <row r="179">
          <cell r="A179">
            <v>732403000</v>
          </cell>
          <cell r="B179" t="str">
            <v>עובדי חברות כ"א-משק</v>
          </cell>
          <cell r="C179">
            <v>18136.79</v>
          </cell>
        </row>
        <row r="180">
          <cell r="A180">
            <v>732405000</v>
          </cell>
          <cell r="B180" t="str">
            <v>אבטחת תחבורה ציבורית</v>
          </cell>
          <cell r="C180">
            <v>2022879.98</v>
          </cell>
        </row>
        <row r="181">
          <cell r="A181">
            <v>732501000</v>
          </cell>
          <cell r="B181" t="str">
            <v>רשיונות לאוטובוסים</v>
          </cell>
          <cell r="C181">
            <v>364826.92</v>
          </cell>
        </row>
        <row r="182">
          <cell r="A182">
            <v>732503000</v>
          </cell>
          <cell r="B182" t="str">
            <v>רשיונות לנהגים</v>
          </cell>
          <cell r="C182">
            <v>41032</v>
          </cell>
        </row>
        <row r="183">
          <cell r="A183">
            <v>732601000</v>
          </cell>
          <cell r="B183" t="str">
            <v>הדפסת כרטיסי נסיעה</v>
          </cell>
          <cell r="C183">
            <v>364265.72</v>
          </cell>
        </row>
        <row r="184">
          <cell r="A184">
            <v>732603000</v>
          </cell>
          <cell r="B184" t="str">
            <v>קנסות מח.ביטוח</v>
          </cell>
          <cell r="C184">
            <v>35378.85</v>
          </cell>
        </row>
        <row r="185">
          <cell r="A185">
            <v>732702000</v>
          </cell>
          <cell r="B185" t="str">
            <v>פחת מכוניות</v>
          </cell>
          <cell r="C185">
            <v>8316.7800000000007</v>
          </cell>
        </row>
        <row r="186">
          <cell r="A186">
            <v>732709000</v>
          </cell>
          <cell r="B186" t="str">
            <v>פחת אוטובוסים</v>
          </cell>
          <cell r="C186">
            <v>16413618.1</v>
          </cell>
        </row>
        <row r="187">
          <cell r="A187">
            <v>742102000</v>
          </cell>
          <cell r="B187" t="str">
            <v>חשמל</v>
          </cell>
          <cell r="C187">
            <v>281354.76</v>
          </cell>
        </row>
        <row r="188">
          <cell r="A188">
            <v>742103000</v>
          </cell>
          <cell r="B188" t="str">
            <v>טלפון</v>
          </cell>
          <cell r="C188">
            <v>207142.58</v>
          </cell>
        </row>
        <row r="189">
          <cell r="A189">
            <v>742104000</v>
          </cell>
          <cell r="B189" t="str">
            <v>שכירות משרדים</v>
          </cell>
          <cell r="C189">
            <v>165060.5</v>
          </cell>
        </row>
        <row r="190">
          <cell r="A190">
            <v>742105000</v>
          </cell>
          <cell r="B190" t="str">
            <v>שכירות משרדים חב' בנ</v>
          </cell>
          <cell r="C190">
            <v>16375</v>
          </cell>
        </row>
        <row r="191">
          <cell r="A191">
            <v>742106000</v>
          </cell>
          <cell r="B191" t="str">
            <v>שמירה ובטחון</v>
          </cell>
          <cell r="C191">
            <v>1146009.6000000001</v>
          </cell>
        </row>
        <row r="192">
          <cell r="A192">
            <v>742107000</v>
          </cell>
          <cell r="B192" t="str">
            <v>כ"א מ.אנוש-כלליים+נק</v>
          </cell>
          <cell r="C192">
            <v>114340.15</v>
          </cell>
        </row>
        <row r="193">
          <cell r="A193">
            <v>742108000</v>
          </cell>
          <cell r="B193" t="str">
            <v>רשיונות שונים</v>
          </cell>
          <cell r="C193">
            <v>98389.83</v>
          </cell>
        </row>
        <row r="194">
          <cell r="A194">
            <v>742109000</v>
          </cell>
          <cell r="B194" t="str">
            <v>העברת כספים ומיגון ק</v>
          </cell>
          <cell r="C194">
            <v>116831</v>
          </cell>
        </row>
        <row r="195">
          <cell r="A195">
            <v>742111000</v>
          </cell>
          <cell r="B195" t="str">
            <v>הוצ' פלאפון</v>
          </cell>
          <cell r="C195">
            <v>149975.34</v>
          </cell>
        </row>
        <row r="196">
          <cell r="A196">
            <v>742112000</v>
          </cell>
          <cell r="B196" t="str">
            <v>חניה הדר דפנה</v>
          </cell>
          <cell r="C196">
            <v>54758.05</v>
          </cell>
        </row>
        <row r="197">
          <cell r="A197">
            <v>742121000</v>
          </cell>
          <cell r="B197" t="str">
            <v>ביטוח כללי</v>
          </cell>
          <cell r="C197">
            <v>430779</v>
          </cell>
        </row>
        <row r="198">
          <cell r="A198">
            <v>742201000</v>
          </cell>
          <cell r="B198" t="str">
            <v>שכר רואי חשבון</v>
          </cell>
          <cell r="C198">
            <v>143262</v>
          </cell>
        </row>
        <row r="199">
          <cell r="A199">
            <v>742203000</v>
          </cell>
          <cell r="B199" t="str">
            <v>משפטיות</v>
          </cell>
          <cell r="C199">
            <v>370751.9</v>
          </cell>
        </row>
        <row r="200">
          <cell r="A200">
            <v>742204000</v>
          </cell>
          <cell r="B200" t="str">
            <v>יועצים</v>
          </cell>
          <cell r="C200">
            <v>676938.34</v>
          </cell>
        </row>
        <row r="201">
          <cell r="A201">
            <v>742205000</v>
          </cell>
          <cell r="B201" t="str">
            <v>תמחיר</v>
          </cell>
          <cell r="C201">
            <v>16828</v>
          </cell>
        </row>
        <row r="202">
          <cell r="A202">
            <v>742206000</v>
          </cell>
          <cell r="B202" t="str">
            <v>כח אדם מבקרים-תנועה</v>
          </cell>
          <cell r="C202">
            <v>168634.05</v>
          </cell>
        </row>
        <row r="203">
          <cell r="A203">
            <v>742207000</v>
          </cell>
          <cell r="B203" t="str">
            <v>שכר דח"צ</v>
          </cell>
          <cell r="C203">
            <v>54730</v>
          </cell>
        </row>
        <row r="204">
          <cell r="A204">
            <v>742301000</v>
          </cell>
          <cell r="B204" t="str">
            <v>שיווק</v>
          </cell>
          <cell r="C204">
            <v>228083.79</v>
          </cell>
        </row>
        <row r="205">
          <cell r="A205">
            <v>742303000</v>
          </cell>
          <cell r="B205" t="str">
            <v>פרסום מודעות עתון</v>
          </cell>
          <cell r="C205">
            <v>10500</v>
          </cell>
        </row>
        <row r="206">
          <cell r="A206">
            <v>742304000</v>
          </cell>
          <cell r="B206" t="str">
            <v>פרסום-דפוס-עבודות חו</v>
          </cell>
          <cell r="C206">
            <v>48990.43</v>
          </cell>
        </row>
        <row r="207">
          <cell r="A207">
            <v>742304100</v>
          </cell>
          <cell r="B207" t="str">
            <v>פרסום-דפוס-חמרים ואח</v>
          </cell>
          <cell r="C207">
            <v>19724.86</v>
          </cell>
        </row>
        <row r="208">
          <cell r="A208">
            <v>742305000</v>
          </cell>
          <cell r="B208" t="str">
            <v>פרסום</v>
          </cell>
          <cell r="C208">
            <v>3500</v>
          </cell>
        </row>
        <row r="209">
          <cell r="A209">
            <v>742306000</v>
          </cell>
          <cell r="B209" t="str">
            <v>כ"א-מוקדניות מודיעין</v>
          </cell>
          <cell r="C209">
            <v>136446.04</v>
          </cell>
        </row>
        <row r="210">
          <cell r="A210">
            <v>742402000</v>
          </cell>
          <cell r="B210" t="str">
            <v>ארועים</v>
          </cell>
          <cell r="C210">
            <v>16576.2</v>
          </cell>
        </row>
        <row r="211">
          <cell r="A211">
            <v>742404000</v>
          </cell>
          <cell r="B211" t="str">
            <v>תרבות</v>
          </cell>
          <cell r="C211">
            <v>2800</v>
          </cell>
        </row>
        <row r="212">
          <cell r="A212">
            <v>742405000</v>
          </cell>
          <cell r="B212" t="str">
            <v>ספורט</v>
          </cell>
          <cell r="C212">
            <v>76806</v>
          </cell>
        </row>
        <row r="213">
          <cell r="A213">
            <v>742406000</v>
          </cell>
          <cell r="B213" t="str">
            <v>בריאות</v>
          </cell>
          <cell r="C213">
            <v>74742.100000000006</v>
          </cell>
        </row>
        <row r="214">
          <cell r="A214">
            <v>742407000</v>
          </cell>
          <cell r="B214" t="str">
            <v>קיטנה</v>
          </cell>
          <cell r="C214">
            <v>400</v>
          </cell>
        </row>
        <row r="215">
          <cell r="A215">
            <v>742423000</v>
          </cell>
          <cell r="B215" t="str">
            <v>הלבשה-ביגוד קיץ (שוו</v>
          </cell>
          <cell r="C215">
            <v>3990</v>
          </cell>
        </row>
        <row r="216">
          <cell r="A216">
            <v>742425000</v>
          </cell>
          <cell r="B216" t="str">
            <v>מתנות שכירים</v>
          </cell>
          <cell r="C216">
            <v>7499</v>
          </cell>
        </row>
        <row r="217">
          <cell r="A217">
            <v>742426000</v>
          </cell>
          <cell r="B217" t="str">
            <v>מתנות לחברים</v>
          </cell>
          <cell r="C217">
            <v>17765</v>
          </cell>
        </row>
        <row r="218">
          <cell r="A218">
            <v>742427000</v>
          </cell>
          <cell r="B218" t="str">
            <v>מתנות</v>
          </cell>
          <cell r="C218">
            <v>53649.8</v>
          </cell>
        </row>
        <row r="219">
          <cell r="A219">
            <v>742428000</v>
          </cell>
          <cell r="B219" t="str">
            <v>יין לחג-הוצאה</v>
          </cell>
          <cell r="C219">
            <v>1002074.5</v>
          </cell>
        </row>
        <row r="220">
          <cell r="A220">
            <v>742503000</v>
          </cell>
          <cell r="B220" t="str">
            <v>נסיעות לחו"ל-אשל</v>
          </cell>
          <cell r="C220">
            <v>174455.02</v>
          </cell>
        </row>
        <row r="221">
          <cell r="A221">
            <v>742510000</v>
          </cell>
          <cell r="B221" t="str">
            <v>נסיעות וחניה</v>
          </cell>
          <cell r="C221">
            <v>5808.54</v>
          </cell>
        </row>
        <row r="222">
          <cell r="A222">
            <v>742520000</v>
          </cell>
          <cell r="B222" t="str">
            <v>נסיעות חופשיות עובדי</v>
          </cell>
          <cell r="C222">
            <v>151822.34</v>
          </cell>
        </row>
        <row r="223">
          <cell r="A223">
            <v>742531000</v>
          </cell>
          <cell r="B223" t="str">
            <v>הוצאות רכב פרטי</v>
          </cell>
          <cell r="C223">
            <v>86738.48</v>
          </cell>
        </row>
        <row r="224">
          <cell r="A224">
            <v>742532000</v>
          </cell>
          <cell r="B224" t="str">
            <v>הוצ' שכירות רכב פרטי</v>
          </cell>
          <cell r="C224">
            <v>410263.62</v>
          </cell>
        </row>
        <row r="225">
          <cell r="A225">
            <v>742601000</v>
          </cell>
          <cell r="B225" t="str">
            <v>צרכי משרד</v>
          </cell>
          <cell r="C225">
            <v>30442.02</v>
          </cell>
        </row>
        <row r="226">
          <cell r="A226">
            <v>742602000</v>
          </cell>
          <cell r="B226" t="str">
            <v>דאר</v>
          </cell>
          <cell r="C226">
            <v>68276.710000000006</v>
          </cell>
        </row>
        <row r="227">
          <cell r="A227">
            <v>742603000</v>
          </cell>
          <cell r="B227" t="str">
            <v>שרותי מחשב-אחזקת תכנ</v>
          </cell>
          <cell r="C227">
            <v>366204.14</v>
          </cell>
        </row>
        <row r="228">
          <cell r="A228">
            <v>742603100</v>
          </cell>
          <cell r="B228" t="str">
            <v>שרותי מחשב - אחזקת ח</v>
          </cell>
          <cell r="C228">
            <v>84132.28</v>
          </cell>
        </row>
        <row r="229">
          <cell r="A229">
            <v>742603200</v>
          </cell>
          <cell r="B229" t="str">
            <v>מחשב - חמרים מתכלים</v>
          </cell>
          <cell r="C229">
            <v>82953.53</v>
          </cell>
        </row>
        <row r="230">
          <cell r="A230">
            <v>742604000</v>
          </cell>
          <cell r="B230" t="str">
            <v>ארכיון</v>
          </cell>
          <cell r="C230">
            <v>19126.11</v>
          </cell>
        </row>
        <row r="231">
          <cell r="A231">
            <v>742702000</v>
          </cell>
          <cell r="B231" t="str">
            <v>כיבודים</v>
          </cell>
          <cell r="C231">
            <v>143041.51999999999</v>
          </cell>
        </row>
        <row r="232">
          <cell r="A232">
            <v>742800000</v>
          </cell>
          <cell r="B232" t="str">
            <v>איכות הסביבה</v>
          </cell>
          <cell r="C232">
            <v>22176.81</v>
          </cell>
        </row>
        <row r="233">
          <cell r="A233">
            <v>742801000</v>
          </cell>
          <cell r="B233" t="str">
            <v>הוצ' פחת נדל"ן</v>
          </cell>
          <cell r="C233">
            <v>438168.42</v>
          </cell>
        </row>
        <row r="234">
          <cell r="A234">
            <v>742802000</v>
          </cell>
          <cell r="B234" t="str">
            <v>הוצ' פחת מטלטלין ושו</v>
          </cell>
          <cell r="C234">
            <v>176514.27</v>
          </cell>
        </row>
        <row r="235">
          <cell r="A235">
            <v>742803000</v>
          </cell>
          <cell r="B235" t="str">
            <v>הוצ' פחת מחשב</v>
          </cell>
          <cell r="C235">
            <v>595472.97</v>
          </cell>
        </row>
        <row r="236">
          <cell r="A236">
            <v>742901000</v>
          </cell>
          <cell r="B236" t="str">
            <v>הוצ' חובות אבודים</v>
          </cell>
          <cell r="C236">
            <v>4455</v>
          </cell>
        </row>
        <row r="237">
          <cell r="A237">
            <v>742902000</v>
          </cell>
          <cell r="B237" t="str">
            <v>תרומות</v>
          </cell>
          <cell r="C237">
            <v>101475</v>
          </cell>
        </row>
        <row r="238">
          <cell r="A238">
            <v>742903000</v>
          </cell>
          <cell r="B238" t="str">
            <v>קנסות</v>
          </cell>
          <cell r="C238">
            <v>143275</v>
          </cell>
        </row>
        <row r="239">
          <cell r="A239">
            <v>742904000</v>
          </cell>
          <cell r="B239" t="str">
            <v>ביטולי יתרות</v>
          </cell>
          <cell r="C239">
            <v>17.54</v>
          </cell>
        </row>
        <row r="240">
          <cell r="A240">
            <v>742907000</v>
          </cell>
          <cell r="B240" t="str">
            <v>הכנסות מקנסות עובדים</v>
          </cell>
          <cell r="C240">
            <v>-49539.95</v>
          </cell>
        </row>
        <row r="241">
          <cell r="A241">
            <v>752010000</v>
          </cell>
          <cell r="B241" t="str">
            <v>ריבית ועמלות בנקים</v>
          </cell>
          <cell r="C241">
            <v>361619.86</v>
          </cell>
        </row>
        <row r="242">
          <cell r="A242">
            <v>752020000</v>
          </cell>
          <cell r="B242" t="str">
            <v xml:space="preserve"> ריבית חברות בנות</v>
          </cell>
          <cell r="C242">
            <v>58512.27</v>
          </cell>
        </row>
        <row r="243">
          <cell r="A243">
            <v>752030000</v>
          </cell>
          <cell r="B243" t="str">
            <v>ריבית לאחרים-עם מע"מ</v>
          </cell>
          <cell r="C243">
            <v>3729</v>
          </cell>
        </row>
        <row r="244">
          <cell r="A244">
            <v>752410000</v>
          </cell>
          <cell r="B244" t="str">
            <v>ריבית הלוואות ז"ק</v>
          </cell>
          <cell r="C244">
            <v>1083405.93</v>
          </cell>
        </row>
        <row r="245">
          <cell r="A245">
            <v>752500000</v>
          </cell>
          <cell r="B245" t="str">
            <v>הצמדת קרן הלו. ז"א</v>
          </cell>
          <cell r="C245">
            <v>424630.47</v>
          </cell>
        </row>
        <row r="246">
          <cell r="A246">
            <v>752510000</v>
          </cell>
          <cell r="B246" t="str">
            <v>ריבית הלוואות ז"א</v>
          </cell>
          <cell r="C246">
            <v>1655778.5</v>
          </cell>
        </row>
        <row r="247">
          <cell r="A247">
            <v>752520000</v>
          </cell>
          <cell r="B247" t="str">
            <v>ריבית הלו. שינוי מיב</v>
          </cell>
          <cell r="C247">
            <v>9590427.3100000005</v>
          </cell>
        </row>
        <row r="248">
          <cell r="A248">
            <v>752710000</v>
          </cell>
          <cell r="B248" t="str">
            <v>ריבית מ.ה - ניכויים</v>
          </cell>
          <cell r="C248">
            <v>1119640</v>
          </cell>
        </row>
        <row r="249">
          <cell r="A249">
            <v>752800000</v>
          </cell>
          <cell r="B249" t="str">
            <v>ריבית מס הכנסה חברה</v>
          </cell>
          <cell r="C249">
            <v>449192</v>
          </cell>
        </row>
        <row r="250">
          <cell r="A250">
            <v>752810000</v>
          </cell>
          <cell r="B250" t="str">
            <v>הוצ. לגורניצקי בגי מ</v>
          </cell>
          <cell r="C250">
            <v>38688</v>
          </cell>
        </row>
        <row r="251">
          <cell r="A251">
            <v>752820000</v>
          </cell>
          <cell r="B251" t="str">
            <v>ריבית בגין הסכם ק.ג</v>
          </cell>
          <cell r="C251">
            <v>964950</v>
          </cell>
        </row>
        <row r="252">
          <cell r="A252">
            <v>752900000</v>
          </cell>
          <cell r="B252" t="str">
            <v>שערוך הלוואות ז"ק</v>
          </cell>
          <cell r="C252">
            <v>138.77000000000001</v>
          </cell>
        </row>
        <row r="253">
          <cell r="A253">
            <v>752910000</v>
          </cell>
          <cell r="B253" t="str">
            <v>שערוך הלוואות ז"א</v>
          </cell>
          <cell r="C253">
            <v>-644047.14</v>
          </cell>
        </row>
        <row r="254">
          <cell r="A254">
            <v>752920000</v>
          </cell>
          <cell r="B254" t="str">
            <v>שערוך בנקים במט"ח</v>
          </cell>
          <cell r="C254">
            <v>4554.75</v>
          </cell>
        </row>
        <row r="255">
          <cell r="A255">
            <v>752930000</v>
          </cell>
          <cell r="B255" t="str">
            <v>שערוך ספקי חו"ל</v>
          </cell>
          <cell r="C255">
            <v>2322.4</v>
          </cell>
        </row>
        <row r="256">
          <cell r="A256">
            <v>754100000</v>
          </cell>
          <cell r="B256" t="str">
            <v>הכנסות ריבית מבנקים</v>
          </cell>
          <cell r="C256">
            <v>-4762.5600000000004</v>
          </cell>
        </row>
        <row r="257">
          <cell r="A257">
            <v>754200000</v>
          </cell>
          <cell r="B257" t="str">
            <v>ריבית מפקדונות לז"ק</v>
          </cell>
          <cell r="C257">
            <v>-41007.339999999997</v>
          </cell>
        </row>
        <row r="258">
          <cell r="A258">
            <v>754210000</v>
          </cell>
          <cell r="B258" t="str">
            <v>ריבית פקדון שינוי מב</v>
          </cell>
          <cell r="C258">
            <v>-1022475.29</v>
          </cell>
        </row>
        <row r="259">
          <cell r="A259">
            <v>754300000</v>
          </cell>
          <cell r="B259" t="str">
            <v>ריבית מאחרים עם מע"מ</v>
          </cell>
          <cell r="C259">
            <v>-356.34</v>
          </cell>
        </row>
        <row r="260">
          <cell r="A260">
            <v>754900000</v>
          </cell>
          <cell r="B260" t="str">
            <v>הכנ.מקנס.לעוב.עם מע"</v>
          </cell>
          <cell r="C260">
            <v>-12291.58</v>
          </cell>
        </row>
        <row r="261">
          <cell r="A261">
            <v>754910000</v>
          </cell>
          <cell r="B261" t="str">
            <v xml:space="preserve"> ריבית מחברות בנות</v>
          </cell>
          <cell r="C261">
            <v>-38843</v>
          </cell>
        </row>
        <row r="262">
          <cell r="A262">
            <v>754920000</v>
          </cell>
          <cell r="B262" t="str">
            <v>שערוך נ"ע (קרן תשתית</v>
          </cell>
          <cell r="C262">
            <v>-5885938.9900000002</v>
          </cell>
        </row>
        <row r="263">
          <cell r="A263">
            <v>756410000</v>
          </cell>
          <cell r="B263" t="str">
            <v>שחיקה של ספקי חו"ל</v>
          </cell>
          <cell r="C263">
            <v>-316.11</v>
          </cell>
        </row>
        <row r="264">
          <cell r="A264">
            <v>762010000</v>
          </cell>
          <cell r="B264" t="str">
            <v>תמורה ממכירת אוטובוס</v>
          </cell>
          <cell r="C264">
            <v>-250000</v>
          </cell>
        </row>
        <row r="265">
          <cell r="A265">
            <v>762030000</v>
          </cell>
          <cell r="B265" t="str">
            <v>רווח ממימוש רכוש קבו</v>
          </cell>
          <cell r="C265">
            <v>20619.669999999998</v>
          </cell>
        </row>
        <row r="266">
          <cell r="A266">
            <v>762070000</v>
          </cell>
          <cell r="B266" t="str">
            <v>רווח הון מגריעת אוטו</v>
          </cell>
          <cell r="C266">
            <v>1277105.43</v>
          </cell>
        </row>
        <row r="267">
          <cell r="A267">
            <v>762100000</v>
          </cell>
          <cell r="B267" t="str">
            <v>הפרשה לירידת ערך</v>
          </cell>
          <cell r="C267">
            <v>78676</v>
          </cell>
        </row>
        <row r="268">
          <cell r="A268">
            <v>882010000</v>
          </cell>
          <cell r="B268" t="str">
            <v>עלות מנ.אמד בידי חבר</v>
          </cell>
          <cell r="C268">
            <v>-119624.57</v>
          </cell>
        </row>
        <row r="269">
          <cell r="A269">
            <v>884020000</v>
          </cell>
          <cell r="B269" t="str">
            <v>דן בגין רכישת מניות</v>
          </cell>
          <cell r="C269">
            <v>2247897</v>
          </cell>
        </row>
        <row r="270">
          <cell r="A270">
            <v>884040000</v>
          </cell>
          <cell r="B270" t="str">
            <v>ר.הון ממכ.מנ.אמד חבר</v>
          </cell>
          <cell r="C270">
            <v>-2128272.4300000002</v>
          </cell>
        </row>
      </sheetData>
      <sheetData sheetId="30">
        <row r="4">
          <cell r="A4">
            <v>602110000</v>
          </cell>
          <cell r="B4" t="str">
            <v>פדיון כרטיסים רגילים</v>
          </cell>
          <cell r="C4">
            <v>-171832110.22999999</v>
          </cell>
        </row>
        <row r="5">
          <cell r="A5">
            <v>602111000</v>
          </cell>
          <cell r="B5" t="str">
            <v>הכנסות ממודלים פגומי</v>
          </cell>
          <cell r="C5">
            <v>-900.6</v>
          </cell>
        </row>
        <row r="6">
          <cell r="A6">
            <v>602121000</v>
          </cell>
          <cell r="B6" t="str">
            <v>נסיעות משרד הבטחון</v>
          </cell>
          <cell r="C6">
            <v>-34815719.280000001</v>
          </cell>
        </row>
        <row r="7">
          <cell r="A7">
            <v>602131000</v>
          </cell>
          <cell r="B7" t="str">
            <v>הכנסות מהסעות בהסדר</v>
          </cell>
          <cell r="C7">
            <v>-25409.42</v>
          </cell>
        </row>
        <row r="8">
          <cell r="A8">
            <v>602151000</v>
          </cell>
          <cell r="B8" t="str">
            <v>משרד הבטחון-שוברי צה</v>
          </cell>
          <cell r="C8">
            <v>-634451.21</v>
          </cell>
        </row>
        <row r="9">
          <cell r="A9">
            <v>602210000</v>
          </cell>
          <cell r="B9" t="str">
            <v>מפדיון כרטיסיות</v>
          </cell>
          <cell r="C9">
            <v>-400693274.38</v>
          </cell>
        </row>
        <row r="10">
          <cell r="A10">
            <v>602240000</v>
          </cell>
          <cell r="B10" t="str">
            <v>הכנסות מכרטיס דן + ק</v>
          </cell>
          <cell r="C10">
            <v>-164144.79</v>
          </cell>
        </row>
        <row r="11">
          <cell r="A11">
            <v>602250000</v>
          </cell>
          <cell r="B11" t="str">
            <v>הכנסות מכרטיסי סטודנ</v>
          </cell>
          <cell r="C11">
            <v>-2719050.21</v>
          </cell>
        </row>
        <row r="12">
          <cell r="A12">
            <v>602259999</v>
          </cell>
          <cell r="B12" t="str">
            <v>מכירות ביניים סטודנט</v>
          </cell>
          <cell r="C12">
            <v>-355286</v>
          </cell>
        </row>
        <row r="13">
          <cell r="A13">
            <v>602400000</v>
          </cell>
          <cell r="B13" t="str">
            <v>מפרעות לתיק חברים</v>
          </cell>
          <cell r="C13">
            <v>-210370.45</v>
          </cell>
        </row>
        <row r="14">
          <cell r="A14">
            <v>602500000</v>
          </cell>
          <cell r="B14" t="str">
            <v>מפרעות לתיק שכירים</v>
          </cell>
          <cell r="C14">
            <v>-59389.01</v>
          </cell>
        </row>
        <row r="15">
          <cell r="A15">
            <v>602610000</v>
          </cell>
          <cell r="B15" t="str">
            <v>השמדת כרטיסים</v>
          </cell>
          <cell r="C15">
            <v>160711889.66</v>
          </cell>
        </row>
        <row r="16">
          <cell r="A16">
            <v>602700000</v>
          </cell>
          <cell r="B16" t="str">
            <v>הוצאות בקורת - מכירה</v>
          </cell>
          <cell r="C16">
            <v>7353.65</v>
          </cell>
        </row>
        <row r="17">
          <cell r="A17">
            <v>602900000</v>
          </cell>
          <cell r="B17" t="str">
            <v>חודשי-חופשי אגד-דן</v>
          </cell>
          <cell r="C17">
            <v>-1581168.15</v>
          </cell>
        </row>
        <row r="18">
          <cell r="A18">
            <v>602910000</v>
          </cell>
          <cell r="B18" t="str">
            <v>חודשי חופשי משותף קו</v>
          </cell>
          <cell r="C18">
            <v>-582567.16</v>
          </cell>
        </row>
        <row r="19">
          <cell r="A19">
            <v>604010000</v>
          </cell>
          <cell r="B19" t="str">
            <v>מנקו "לנהגים"</v>
          </cell>
          <cell r="C19">
            <v>10072751</v>
          </cell>
        </row>
        <row r="20">
          <cell r="A20">
            <v>604020000</v>
          </cell>
          <cell r="B20" t="str">
            <v>מנקו ל"קופאים"</v>
          </cell>
          <cell r="C20">
            <v>761328.72</v>
          </cell>
        </row>
        <row r="21">
          <cell r="A21">
            <v>604040000</v>
          </cell>
          <cell r="B21" t="str">
            <v>הנחות והחזרות</v>
          </cell>
          <cell r="C21">
            <v>382670.36</v>
          </cell>
        </row>
        <row r="22">
          <cell r="A22">
            <v>606010000</v>
          </cell>
          <cell r="B22" t="str">
            <v>נסיעות דרך מח' תנועה</v>
          </cell>
          <cell r="C22">
            <v>-16656.91</v>
          </cell>
        </row>
        <row r="23">
          <cell r="A23">
            <v>606020000</v>
          </cell>
          <cell r="B23" t="str">
            <v>הסעות משרד הבטחון</v>
          </cell>
          <cell r="C23">
            <v>25.28</v>
          </cell>
        </row>
        <row r="24">
          <cell r="A24">
            <v>612010000</v>
          </cell>
          <cell r="B24" t="str">
            <v>הכנסות מפרסום</v>
          </cell>
          <cell r="C24">
            <v>-3911264.13</v>
          </cell>
        </row>
        <row r="25">
          <cell r="A25">
            <v>612030000</v>
          </cell>
          <cell r="B25" t="str">
            <v>מכירת חלפים משומשים</v>
          </cell>
          <cell r="C25">
            <v>-580831.72</v>
          </cell>
        </row>
        <row r="26">
          <cell r="A26">
            <v>612040000</v>
          </cell>
          <cell r="B26" t="str">
            <v>הכנסות משרותי מוסך ל</v>
          </cell>
          <cell r="C26">
            <v>-2558094</v>
          </cell>
        </row>
        <row r="27">
          <cell r="A27">
            <v>612050000</v>
          </cell>
          <cell r="B27" t="str">
            <v>הכנסות שונות</v>
          </cell>
          <cell r="C27">
            <v>-306397.65000000002</v>
          </cell>
        </row>
        <row r="28">
          <cell r="A28">
            <v>612060000</v>
          </cell>
          <cell r="B28" t="str">
            <v>הכנסות משכר דירה</v>
          </cell>
          <cell r="C28">
            <v>-72403.210000000006</v>
          </cell>
        </row>
        <row r="29">
          <cell r="A29">
            <v>612100000</v>
          </cell>
          <cell r="B29" t="str">
            <v>הכנסות מהשכרת אוטובו</v>
          </cell>
          <cell r="C29">
            <v>-1069952.26</v>
          </cell>
        </row>
        <row r="30">
          <cell r="A30">
            <v>622010000</v>
          </cell>
          <cell r="B30" t="str">
            <v>דמי ניהול מחברות בנו</v>
          </cell>
          <cell r="C30">
            <v>-476329.44</v>
          </cell>
        </row>
        <row r="31">
          <cell r="A31">
            <v>632010000</v>
          </cell>
          <cell r="B31" t="str">
            <v>סובסידיה בגין הנחות</v>
          </cell>
          <cell r="C31">
            <v>-140048574</v>
          </cell>
        </row>
        <row r="32">
          <cell r="A32">
            <v>632011000</v>
          </cell>
          <cell r="B32" t="str">
            <v>סובסידיה תפעולית</v>
          </cell>
          <cell r="C32">
            <v>-137996187</v>
          </cell>
        </row>
        <row r="33">
          <cell r="A33">
            <v>632012000</v>
          </cell>
          <cell r="B33" t="str">
            <v>סובסידיה בגין אוטובו</v>
          </cell>
          <cell r="C33">
            <v>-1820026</v>
          </cell>
        </row>
        <row r="34">
          <cell r="A34">
            <v>632030000</v>
          </cell>
          <cell r="B34" t="str">
            <v>סובסידיה קרן הצטיידו</v>
          </cell>
          <cell r="C34">
            <v>-90652355</v>
          </cell>
        </row>
        <row r="35">
          <cell r="A35">
            <v>702010000</v>
          </cell>
          <cell r="B35" t="str">
            <v>משכורת חודשית</v>
          </cell>
          <cell r="C35">
            <v>44089707.270000003</v>
          </cell>
        </row>
        <row r="36">
          <cell r="A36">
            <v>702011000</v>
          </cell>
          <cell r="B36" t="str">
            <v>השלמת תמורה להון</v>
          </cell>
          <cell r="C36">
            <v>4218175.6500000004</v>
          </cell>
        </row>
        <row r="37">
          <cell r="A37">
            <v>702012000</v>
          </cell>
          <cell r="B37" t="str">
            <v>גילום  תמורה להון</v>
          </cell>
          <cell r="C37">
            <v>3653308.75</v>
          </cell>
        </row>
        <row r="38">
          <cell r="A38">
            <v>702020000</v>
          </cell>
          <cell r="B38" t="str">
            <v>שעות נוספות</v>
          </cell>
          <cell r="C38">
            <v>19450311.109999999</v>
          </cell>
        </row>
        <row r="39">
          <cell r="A39">
            <v>702030000</v>
          </cell>
          <cell r="B39" t="str">
            <v>פרמיה לנהגים</v>
          </cell>
          <cell r="C39">
            <v>8781668.0999999996</v>
          </cell>
        </row>
        <row r="40">
          <cell r="A40">
            <v>702040000</v>
          </cell>
          <cell r="B40" t="str">
            <v>משכורת י"ג</v>
          </cell>
          <cell r="C40">
            <v>2985692.13</v>
          </cell>
        </row>
        <row r="41">
          <cell r="A41">
            <v>702060000</v>
          </cell>
          <cell r="B41" t="str">
            <v>אחזקת רכב</v>
          </cell>
          <cell r="C41">
            <v>742382.88</v>
          </cell>
        </row>
        <row r="42">
          <cell r="A42">
            <v>702080000</v>
          </cell>
          <cell r="B42" t="str">
            <v>הפרשה למשכורת 13</v>
          </cell>
          <cell r="C42">
            <v>-36843.35</v>
          </cell>
        </row>
        <row r="43">
          <cell r="A43">
            <v>702100000</v>
          </cell>
          <cell r="B43" t="str">
            <v>תשלום טלפון</v>
          </cell>
          <cell r="C43">
            <v>10626.97</v>
          </cell>
        </row>
        <row r="44">
          <cell r="A44">
            <v>702110000</v>
          </cell>
          <cell r="B44" t="str">
            <v>שווי ביטוח מחלות קשו</v>
          </cell>
          <cell r="C44">
            <v>220800</v>
          </cell>
        </row>
        <row r="45">
          <cell r="A45">
            <v>702120000</v>
          </cell>
          <cell r="B45" t="str">
            <v>שווי ביטוח בריאות</v>
          </cell>
          <cell r="C45">
            <v>114602.5</v>
          </cell>
        </row>
        <row r="46">
          <cell r="A46">
            <v>702130000</v>
          </cell>
          <cell r="B46" t="str">
            <v>הוצאות קשישון</v>
          </cell>
          <cell r="C46">
            <v>632098.36</v>
          </cell>
        </row>
        <row r="47">
          <cell r="A47">
            <v>702200000</v>
          </cell>
          <cell r="B47" t="str">
            <v>יין לחג כולל גילום מ</v>
          </cell>
          <cell r="C47">
            <v>1128986.23</v>
          </cell>
        </row>
        <row r="48">
          <cell r="A48">
            <v>702210000</v>
          </cell>
          <cell r="B48" t="str">
            <v>קיטנה - גילום מס</v>
          </cell>
          <cell r="C48">
            <v>155588.71</v>
          </cell>
        </row>
        <row r="49">
          <cell r="A49">
            <v>702230000</v>
          </cell>
          <cell r="B49" t="str">
            <v>מתנת יום הולדת - גיל</v>
          </cell>
          <cell r="C49">
            <v>68067.649999999994</v>
          </cell>
        </row>
        <row r="50">
          <cell r="A50">
            <v>702240000</v>
          </cell>
          <cell r="B50" t="str">
            <v>שווי רכב הנהלה</v>
          </cell>
          <cell r="C50">
            <v>1836373.53</v>
          </cell>
        </row>
        <row r="51">
          <cell r="A51">
            <v>702250000</v>
          </cell>
          <cell r="B51" t="str">
            <v>גילום טלפון</v>
          </cell>
          <cell r="C51">
            <v>50012.81</v>
          </cell>
        </row>
        <row r="52">
          <cell r="A52">
            <v>702280000</v>
          </cell>
          <cell r="B52" t="str">
            <v>שווי לימודים גבוהים</v>
          </cell>
          <cell r="C52">
            <v>197698.9</v>
          </cell>
        </row>
        <row r="53">
          <cell r="A53">
            <v>702290000</v>
          </cell>
          <cell r="B53" t="str">
            <v>שווי מנקו קופאים</v>
          </cell>
          <cell r="C53">
            <v>199955.08</v>
          </cell>
        </row>
        <row r="54">
          <cell r="A54">
            <v>702300000</v>
          </cell>
          <cell r="B54" t="str">
            <v>זקיפות שווי חברים</v>
          </cell>
          <cell r="C54">
            <v>-5702392.2999999998</v>
          </cell>
        </row>
        <row r="55">
          <cell r="A55">
            <v>702310000</v>
          </cell>
          <cell r="B55" t="str">
            <v>שווי כרטיס נסיעה חופ</v>
          </cell>
          <cell r="C55">
            <v>925896</v>
          </cell>
        </row>
        <row r="56">
          <cell r="A56">
            <v>702330000</v>
          </cell>
          <cell r="B56" t="str">
            <v>שווי ביגוד</v>
          </cell>
          <cell r="C56">
            <v>261440</v>
          </cell>
        </row>
        <row r="57">
          <cell r="A57">
            <v>702340000</v>
          </cell>
          <cell r="B57" t="str">
            <v>שווי מנקו לגילום</v>
          </cell>
          <cell r="C57">
            <v>736319.94</v>
          </cell>
        </row>
        <row r="58">
          <cell r="A58">
            <v>702350000</v>
          </cell>
          <cell r="B58" t="str">
            <v>שווי מאמץ קיץ חברים</v>
          </cell>
          <cell r="C58">
            <v>359329</v>
          </cell>
        </row>
        <row r="59">
          <cell r="A59">
            <v>702360000</v>
          </cell>
          <cell r="B59" t="str">
            <v>שווי טלפון נייד</v>
          </cell>
          <cell r="C59">
            <v>68227</v>
          </cell>
        </row>
        <row r="60">
          <cell r="A60">
            <v>702400000</v>
          </cell>
          <cell r="B60" t="str">
            <v>מס בגין פיצויים מחבר</v>
          </cell>
          <cell r="C60">
            <v>398380</v>
          </cell>
        </row>
        <row r="61">
          <cell r="A61">
            <v>703010000</v>
          </cell>
          <cell r="B61" t="str">
            <v>השאלת עובדים לחברה ה</v>
          </cell>
          <cell r="C61">
            <v>-1047586</v>
          </cell>
        </row>
        <row r="62">
          <cell r="A62">
            <v>703020000</v>
          </cell>
          <cell r="B62" t="str">
            <v>השאלת עובדי חוץ</v>
          </cell>
          <cell r="C62">
            <v>-35000</v>
          </cell>
        </row>
        <row r="63">
          <cell r="A63">
            <v>703030000</v>
          </cell>
          <cell r="B63" t="str">
            <v>תגמולי מילואים-חברים</v>
          </cell>
          <cell r="C63">
            <v>-447186</v>
          </cell>
        </row>
        <row r="64">
          <cell r="A64">
            <v>703040000</v>
          </cell>
          <cell r="B64" t="str">
            <v>השאלת עובדים לנהור א</v>
          </cell>
          <cell r="C64">
            <v>-472322.44</v>
          </cell>
        </row>
        <row r="65">
          <cell r="A65">
            <v>703100000</v>
          </cell>
          <cell r="B65" t="str">
            <v>פנסיית נכות ע"ח דן</v>
          </cell>
          <cell r="C65">
            <v>4051325.26</v>
          </cell>
        </row>
        <row r="66">
          <cell r="A66">
            <v>703110000</v>
          </cell>
          <cell r="B66" t="str">
            <v>יין לחג פנסיונרים ע"</v>
          </cell>
          <cell r="C66">
            <v>2042644.14</v>
          </cell>
        </row>
        <row r="67">
          <cell r="A67">
            <v>703120000</v>
          </cell>
          <cell r="B67" t="str">
            <v>עתון פנסיונרים ע"ח "</v>
          </cell>
          <cell r="C67">
            <v>3716896.62</v>
          </cell>
        </row>
        <row r="68">
          <cell r="A68">
            <v>703150000</v>
          </cell>
          <cell r="B68" t="str">
            <v>קדם פרישה 2004-2003</v>
          </cell>
          <cell r="C68">
            <v>6808234.71</v>
          </cell>
        </row>
        <row r="69">
          <cell r="A69">
            <v>703160000</v>
          </cell>
          <cell r="B69" t="str">
            <v>שווי וגילום הפרשה לפ</v>
          </cell>
          <cell r="C69">
            <v>198082.6</v>
          </cell>
        </row>
        <row r="70">
          <cell r="A70">
            <v>703170000</v>
          </cell>
          <cell r="B70" t="str">
            <v>קדם פרישה 2005</v>
          </cell>
          <cell r="C70">
            <v>2383816.86</v>
          </cell>
        </row>
        <row r="71">
          <cell r="A71">
            <v>703200000</v>
          </cell>
          <cell r="B71" t="str">
            <v>טלפון חברים</v>
          </cell>
          <cell r="C71">
            <v>16590.61</v>
          </cell>
        </row>
        <row r="72">
          <cell r="A72">
            <v>703300000</v>
          </cell>
          <cell r="B72" t="str">
            <v>זקיפות שווי פנסיונרי</v>
          </cell>
          <cell r="C72">
            <v>-1760805.28</v>
          </cell>
        </row>
        <row r="73">
          <cell r="A73">
            <v>704010000</v>
          </cell>
          <cell r="B73" t="str">
            <v>משכורת חודשית</v>
          </cell>
          <cell r="C73">
            <v>83453970.170000002</v>
          </cell>
        </row>
        <row r="74">
          <cell r="A74">
            <v>704020000</v>
          </cell>
          <cell r="B74" t="str">
            <v>שעות נוספות</v>
          </cell>
          <cell r="C74">
            <v>40042920.130000003</v>
          </cell>
        </row>
        <row r="75">
          <cell r="A75">
            <v>704030000</v>
          </cell>
          <cell r="B75" t="str">
            <v>פרמיה לנהגים</v>
          </cell>
          <cell r="C75">
            <v>18924650.670000002</v>
          </cell>
        </row>
        <row r="76">
          <cell r="A76">
            <v>704040000</v>
          </cell>
          <cell r="B76" t="str">
            <v>משכורת יג</v>
          </cell>
          <cell r="C76">
            <v>3367218</v>
          </cell>
        </row>
        <row r="77">
          <cell r="A77">
            <v>704060000</v>
          </cell>
          <cell r="B77" t="str">
            <v>אחזקת רכב</v>
          </cell>
          <cell r="C77">
            <v>224866.42</v>
          </cell>
        </row>
        <row r="78">
          <cell r="A78">
            <v>704080000</v>
          </cell>
          <cell r="B78" t="str">
            <v>הפרשה למשכורת 13 שכי</v>
          </cell>
          <cell r="C78">
            <v>-6553.48</v>
          </cell>
        </row>
        <row r="79">
          <cell r="A79">
            <v>704090000</v>
          </cell>
          <cell r="B79" t="str">
            <v>הוצאות קשישון שכירים</v>
          </cell>
          <cell r="C79">
            <v>999442.98</v>
          </cell>
        </row>
        <row r="80">
          <cell r="A80">
            <v>704100000</v>
          </cell>
          <cell r="B80" t="str">
            <v>תשלום טלפון</v>
          </cell>
          <cell r="C80">
            <v>14050.15</v>
          </cell>
        </row>
        <row r="81">
          <cell r="A81">
            <v>704101000</v>
          </cell>
          <cell r="B81" t="str">
            <v>הוצאות שכר מיוחדים</v>
          </cell>
          <cell r="C81">
            <v>3647605.43</v>
          </cell>
        </row>
        <row r="82">
          <cell r="A82">
            <v>704120000</v>
          </cell>
          <cell r="B82" t="str">
            <v>שווי וגילום מס מיוחד</v>
          </cell>
          <cell r="C82">
            <v>-243241.73</v>
          </cell>
        </row>
        <row r="83">
          <cell r="A83">
            <v>704121000</v>
          </cell>
          <cell r="B83" t="str">
            <v>יין לחג מיוחדים שווי</v>
          </cell>
          <cell r="C83">
            <v>15971.04</v>
          </cell>
        </row>
        <row r="84">
          <cell r="A84">
            <v>704122000</v>
          </cell>
          <cell r="B84" t="str">
            <v>רכב - גילום מס</v>
          </cell>
          <cell r="C84">
            <v>183985.41</v>
          </cell>
        </row>
        <row r="85">
          <cell r="A85">
            <v>704122100</v>
          </cell>
          <cell r="B85" t="str">
            <v>שווי טלפון נייד</v>
          </cell>
          <cell r="C85">
            <v>3152.3</v>
          </cell>
        </row>
        <row r="86">
          <cell r="A86">
            <v>704123000</v>
          </cell>
          <cell r="B86" t="str">
            <v>ביטוח שיניים - גילום</v>
          </cell>
          <cell r="C86">
            <v>866.33</v>
          </cell>
        </row>
        <row r="87">
          <cell r="A87">
            <v>704124000</v>
          </cell>
          <cell r="B87" t="str">
            <v>שווי כרטיס נסיעה חופ</v>
          </cell>
          <cell r="C87">
            <v>12549</v>
          </cell>
        </row>
        <row r="88">
          <cell r="A88">
            <v>704125000</v>
          </cell>
          <cell r="B88" t="str">
            <v>שווי ביגוד לצורך מס</v>
          </cell>
          <cell r="C88">
            <v>2660</v>
          </cell>
        </row>
        <row r="89">
          <cell r="A89">
            <v>704127000</v>
          </cell>
          <cell r="B89" t="str">
            <v>ש.+גילום י.הו מיוחדי</v>
          </cell>
          <cell r="C89">
            <v>792.64</v>
          </cell>
        </row>
        <row r="90">
          <cell r="A90">
            <v>704128000</v>
          </cell>
          <cell r="B90" t="str">
            <v>שווי+גילום טלפון מיו</v>
          </cell>
          <cell r="C90">
            <v>16914.8</v>
          </cell>
        </row>
        <row r="91">
          <cell r="A91">
            <v>704130000</v>
          </cell>
          <cell r="B91" t="str">
            <v>שווי רכב מעודה</v>
          </cell>
          <cell r="C91">
            <v>15960</v>
          </cell>
        </row>
        <row r="92">
          <cell r="A92">
            <v>704131000</v>
          </cell>
          <cell r="B92" t="str">
            <v>זקיפות שווי מעודה</v>
          </cell>
          <cell r="C92">
            <v>-15960</v>
          </cell>
        </row>
        <row r="93">
          <cell r="A93">
            <v>704200000</v>
          </cell>
          <cell r="B93" t="str">
            <v>יין לחג - גילום מס</v>
          </cell>
          <cell r="C93">
            <v>2088343.13</v>
          </cell>
        </row>
        <row r="94">
          <cell r="A94">
            <v>704210000</v>
          </cell>
          <cell r="B94" t="str">
            <v>קיטנה-גילום מס</v>
          </cell>
          <cell r="C94">
            <v>198021.54</v>
          </cell>
        </row>
        <row r="95">
          <cell r="A95">
            <v>704230000</v>
          </cell>
          <cell r="B95" t="str">
            <v>מתנת יום הולדת-גילום</v>
          </cell>
          <cell r="C95">
            <v>135454.17000000001</v>
          </cell>
        </row>
        <row r="96">
          <cell r="A96">
            <v>704240000</v>
          </cell>
          <cell r="B96" t="str">
            <v>שווי רכב</v>
          </cell>
          <cell r="C96">
            <v>15960</v>
          </cell>
        </row>
        <row r="97">
          <cell r="A97">
            <v>704250000</v>
          </cell>
          <cell r="B97" t="str">
            <v>גילום טלפון</v>
          </cell>
          <cell r="C97">
            <v>12957.03</v>
          </cell>
        </row>
        <row r="98">
          <cell r="A98">
            <v>704290000</v>
          </cell>
          <cell r="B98" t="str">
            <v>שווי מנקו קופאים</v>
          </cell>
          <cell r="C98">
            <v>32180.33</v>
          </cell>
        </row>
        <row r="99">
          <cell r="A99">
            <v>704300000</v>
          </cell>
          <cell r="B99" t="str">
            <v>זקיפות שווי שכירים</v>
          </cell>
          <cell r="C99">
            <v>-8310464.1600000001</v>
          </cell>
        </row>
        <row r="100">
          <cell r="A100">
            <v>704310000</v>
          </cell>
          <cell r="B100" t="str">
            <v>שווי כרטיס נסיעה חופ</v>
          </cell>
          <cell r="C100">
            <v>2005439</v>
          </cell>
        </row>
        <row r="101">
          <cell r="A101">
            <v>704330000</v>
          </cell>
          <cell r="B101" t="str">
            <v>שווי ביגוד</v>
          </cell>
          <cell r="C101">
            <v>470060</v>
          </cell>
        </row>
        <row r="102">
          <cell r="A102">
            <v>704340000</v>
          </cell>
          <cell r="B102" t="str">
            <v>שווי מנקו לגילום</v>
          </cell>
          <cell r="C102">
            <v>2484631.67</v>
          </cell>
        </row>
        <row r="103">
          <cell r="A103">
            <v>704350000</v>
          </cell>
          <cell r="B103" t="str">
            <v>שווי ביטוח שיניים</v>
          </cell>
          <cell r="C103">
            <v>1032612.48</v>
          </cell>
        </row>
        <row r="104">
          <cell r="A104">
            <v>704360000</v>
          </cell>
          <cell r="B104" t="str">
            <v>שווי מאמץ קיץ - שכיר</v>
          </cell>
          <cell r="C104">
            <v>612365</v>
          </cell>
        </row>
        <row r="105">
          <cell r="A105">
            <v>704370000</v>
          </cell>
          <cell r="B105" t="str">
            <v>שווי טלפון נייד</v>
          </cell>
          <cell r="C105">
            <v>12899</v>
          </cell>
        </row>
        <row r="106">
          <cell r="A106">
            <v>705010000</v>
          </cell>
          <cell r="B106" t="str">
            <v>השאלת עובדים לחברה ה</v>
          </cell>
          <cell r="C106">
            <v>-578943</v>
          </cell>
        </row>
        <row r="107">
          <cell r="A107">
            <v>705011000</v>
          </cell>
          <cell r="B107" t="str">
            <v>השאלת עובדים מיוניטד</v>
          </cell>
          <cell r="C107">
            <v>157516</v>
          </cell>
        </row>
        <row r="108">
          <cell r="A108">
            <v>705030000</v>
          </cell>
          <cell r="B108" t="str">
            <v>תגמולי מילואים-שכירי</v>
          </cell>
          <cell r="C108">
            <v>-582829</v>
          </cell>
        </row>
        <row r="109">
          <cell r="A109">
            <v>712100000</v>
          </cell>
          <cell r="B109" t="str">
            <v>הפרשות לקרן  הגמלאות</v>
          </cell>
          <cell r="C109">
            <v>11316068.539999999</v>
          </cell>
        </row>
        <row r="110">
          <cell r="A110">
            <v>712110000</v>
          </cell>
          <cell r="B110" t="str">
            <v>פיצויי פרישה</v>
          </cell>
          <cell r="C110">
            <v>166673.69</v>
          </cell>
        </row>
        <row r="111">
          <cell r="A111">
            <v>712140000</v>
          </cell>
          <cell r="B111" t="str">
            <v>הפרשה לפיצויים</v>
          </cell>
          <cell r="C111">
            <v>348485</v>
          </cell>
        </row>
        <row r="112">
          <cell r="A112">
            <v>712200000</v>
          </cell>
          <cell r="B112" t="str">
            <v>ביטוח לאומי</v>
          </cell>
          <cell r="C112">
            <v>5107439.91</v>
          </cell>
        </row>
        <row r="113">
          <cell r="A113">
            <v>712300000</v>
          </cell>
          <cell r="B113" t="str">
            <v>קרן השתלמות חברים</v>
          </cell>
          <cell r="C113">
            <v>4019493.15</v>
          </cell>
        </row>
        <row r="114">
          <cell r="A114">
            <v>712400000</v>
          </cell>
          <cell r="B114" t="str">
            <v>הבראה חברים</v>
          </cell>
          <cell r="C114">
            <v>3015502.86</v>
          </cell>
        </row>
        <row r="115">
          <cell r="A115">
            <v>712500000</v>
          </cell>
          <cell r="B115" t="str">
            <v>ביטוח שיניים-גילום מ</v>
          </cell>
          <cell r="C115">
            <v>597228.41</v>
          </cell>
        </row>
        <row r="116">
          <cell r="A116">
            <v>712510000</v>
          </cell>
          <cell r="B116" t="str">
            <v>ביטוח שיניים</v>
          </cell>
          <cell r="C116">
            <v>598210.31000000006</v>
          </cell>
        </row>
        <row r="117">
          <cell r="A117">
            <v>712520000</v>
          </cell>
          <cell r="B117" t="str">
            <v>ביטוח דמי מחלה</v>
          </cell>
          <cell r="C117">
            <v>116419</v>
          </cell>
        </row>
        <row r="118">
          <cell r="A118">
            <v>712530000</v>
          </cell>
          <cell r="B118" t="str">
            <v>ביטוח מחלות קשות</v>
          </cell>
          <cell r="C118">
            <v>225552</v>
          </cell>
        </row>
        <row r="119">
          <cell r="A119">
            <v>712600000</v>
          </cell>
          <cell r="B119" t="str">
            <v>גילום ריבית  קבוצה ב</v>
          </cell>
          <cell r="C119">
            <v>805226</v>
          </cell>
        </row>
        <row r="120">
          <cell r="A120">
            <v>712700000</v>
          </cell>
          <cell r="B120" t="str">
            <v>הפרשה לחופש וימי מחל</v>
          </cell>
          <cell r="C120">
            <v>482495</v>
          </cell>
        </row>
        <row r="121">
          <cell r="A121">
            <v>712800000</v>
          </cell>
          <cell r="B121" t="str">
            <v>הפרשה להבראה חברים</v>
          </cell>
          <cell r="C121">
            <v>96054.3</v>
          </cell>
        </row>
        <row r="122">
          <cell r="A122">
            <v>712900000</v>
          </cell>
          <cell r="B122" t="str">
            <v>הפ. לפרישה מוקדמת 03</v>
          </cell>
          <cell r="C122">
            <v>-2619652</v>
          </cell>
        </row>
        <row r="123">
          <cell r="A123">
            <v>712910000</v>
          </cell>
          <cell r="B123" t="str">
            <v>הפרשה להסכם ק. גמלאו</v>
          </cell>
          <cell r="C123">
            <v>18777437</v>
          </cell>
        </row>
        <row r="124">
          <cell r="A124">
            <v>712920000</v>
          </cell>
          <cell r="B124" t="str">
            <v>הפרשה לפנסית נכות</v>
          </cell>
          <cell r="C124">
            <v>-633175</v>
          </cell>
        </row>
        <row r="125">
          <cell r="A125">
            <v>712940000</v>
          </cell>
          <cell r="B125" t="str">
            <v>הפר.לפרישה מוקדמת 05</v>
          </cell>
          <cell r="C125">
            <v>5523667</v>
          </cell>
        </row>
        <row r="126">
          <cell r="A126">
            <v>713010000</v>
          </cell>
          <cell r="B126" t="str">
            <v>הבראה פנסיונרים עד ג</v>
          </cell>
          <cell r="C126">
            <v>3089697.28</v>
          </cell>
        </row>
        <row r="127">
          <cell r="A127">
            <v>713020000</v>
          </cell>
          <cell r="B127" t="str">
            <v>ביטוח לאומי פנסיונרי</v>
          </cell>
          <cell r="C127">
            <v>440589.85</v>
          </cell>
        </row>
        <row r="128">
          <cell r="A128">
            <v>713040000</v>
          </cell>
          <cell r="B128" t="str">
            <v>פנסיה לאלמנות חברים</v>
          </cell>
          <cell r="C128">
            <v>557480.28</v>
          </cell>
        </row>
        <row r="129">
          <cell r="A129">
            <v>714100000</v>
          </cell>
          <cell r="B129" t="str">
            <v>הפרשות לקופות תגמולי</v>
          </cell>
          <cell r="C129">
            <v>6921028.9800000004</v>
          </cell>
        </row>
        <row r="130">
          <cell r="A130">
            <v>714110000</v>
          </cell>
          <cell r="B130" t="str">
            <v>פיצויים</v>
          </cell>
          <cell r="C130">
            <v>7110769.4800000004</v>
          </cell>
        </row>
        <row r="131">
          <cell r="A131">
            <v>714130000</v>
          </cell>
          <cell r="B131" t="str">
            <v>פנסיה תקציבית שכירים</v>
          </cell>
          <cell r="C131">
            <v>160838.69</v>
          </cell>
        </row>
        <row r="132">
          <cell r="A132">
            <v>714200000</v>
          </cell>
          <cell r="B132" t="str">
            <v>בטוח לאומי</v>
          </cell>
          <cell r="C132">
            <v>8584113.8599999994</v>
          </cell>
        </row>
        <row r="133">
          <cell r="A133">
            <v>714300000</v>
          </cell>
          <cell r="B133" t="str">
            <v>קרן השתלמות</v>
          </cell>
          <cell r="C133">
            <v>4545372.8499999996</v>
          </cell>
        </row>
        <row r="134">
          <cell r="A134">
            <v>714400000</v>
          </cell>
          <cell r="B134" t="str">
            <v>הבראה שכירים</v>
          </cell>
          <cell r="C134">
            <v>5059979.87</v>
          </cell>
        </row>
        <row r="135">
          <cell r="A135">
            <v>714500000</v>
          </cell>
          <cell r="B135" t="str">
            <v>החזרים מחברות ביטוח</v>
          </cell>
          <cell r="C135">
            <v>-1423288.13</v>
          </cell>
        </row>
        <row r="136">
          <cell r="A136">
            <v>714700000</v>
          </cell>
          <cell r="B136" t="str">
            <v>הפרשה לחופש וימי מחל</v>
          </cell>
          <cell r="C136">
            <v>791380</v>
          </cell>
        </row>
        <row r="137">
          <cell r="A137">
            <v>714800000</v>
          </cell>
          <cell r="B137" t="str">
            <v>ביטוח שיניים שכירים</v>
          </cell>
          <cell r="C137">
            <v>1033478.81</v>
          </cell>
        </row>
        <row r="138">
          <cell r="A138">
            <v>720100000</v>
          </cell>
          <cell r="B138" t="str">
            <v>סולר בצובר</v>
          </cell>
          <cell r="C138">
            <v>131946648.31999999</v>
          </cell>
        </row>
        <row r="139">
          <cell r="A139">
            <v>720110000</v>
          </cell>
          <cell r="B139" t="str">
            <v>סולר בדרכים</v>
          </cell>
          <cell r="C139">
            <v>1432243.73</v>
          </cell>
        </row>
        <row r="140">
          <cell r="A140">
            <v>720120000</v>
          </cell>
          <cell r="B140" t="str">
            <v>בנזין</v>
          </cell>
          <cell r="C140">
            <v>812580.87</v>
          </cell>
        </row>
        <row r="141">
          <cell r="A141">
            <v>720200000</v>
          </cell>
          <cell r="B141" t="str">
            <v>שמנים</v>
          </cell>
          <cell r="C141">
            <v>1593089.65</v>
          </cell>
        </row>
        <row r="142">
          <cell r="A142">
            <v>720300000</v>
          </cell>
          <cell r="B142" t="str">
            <v>מים מטופלים</v>
          </cell>
          <cell r="C142">
            <v>476540</v>
          </cell>
        </row>
        <row r="143">
          <cell r="A143">
            <v>720400000</v>
          </cell>
          <cell r="B143" t="str">
            <v>הכנסות דלק יונייטד ט</v>
          </cell>
          <cell r="C143">
            <v>-5871591.3600000003</v>
          </cell>
        </row>
        <row r="144">
          <cell r="A144">
            <v>720500000</v>
          </cell>
          <cell r="B144" t="str">
            <v>הכנסות דלק - ד.ר.ת(א</v>
          </cell>
          <cell r="C144">
            <v>-2499897.66</v>
          </cell>
        </row>
        <row r="145">
          <cell r="A145">
            <v>720600000</v>
          </cell>
          <cell r="B145" t="str">
            <v>החזר בלו על סולר</v>
          </cell>
          <cell r="C145">
            <v>-14514685</v>
          </cell>
        </row>
        <row r="146">
          <cell r="A146">
            <v>720700000</v>
          </cell>
          <cell r="B146" t="str">
            <v>הכנסות דלק נהור א.ד.</v>
          </cell>
          <cell r="C146">
            <v>-147799.93</v>
          </cell>
        </row>
        <row r="147">
          <cell r="A147">
            <v>722101000</v>
          </cell>
          <cell r="B147" t="str">
            <v>חלקי חילוף חו"ל-מאן</v>
          </cell>
          <cell r="C147">
            <v>8094957.3499999996</v>
          </cell>
        </row>
        <row r="148">
          <cell r="A148">
            <v>722102000</v>
          </cell>
          <cell r="B148" t="str">
            <v>חלקי חילוף חו"ל -אחר</v>
          </cell>
          <cell r="C148">
            <v>4913776.43</v>
          </cell>
        </row>
        <row r="149">
          <cell r="A149">
            <v>722103000</v>
          </cell>
          <cell r="B149" t="str">
            <v>החזרי תביעות חו"ל</v>
          </cell>
          <cell r="C149">
            <v>-2222785.7200000002</v>
          </cell>
        </row>
        <row r="150">
          <cell r="A150">
            <v>722104000</v>
          </cell>
          <cell r="B150" t="str">
            <v>חלקי חילוף בארץ</v>
          </cell>
          <cell r="C150">
            <v>5289564.87</v>
          </cell>
        </row>
        <row r="151">
          <cell r="A151">
            <v>722105000</v>
          </cell>
          <cell r="B151" t="str">
            <v>שמשות לחלונות</v>
          </cell>
          <cell r="C151">
            <v>213572.07</v>
          </cell>
        </row>
        <row r="152">
          <cell r="A152">
            <v>722107000</v>
          </cell>
          <cell r="B152" t="str">
            <v>מצברים וחומצה</v>
          </cell>
          <cell r="C152">
            <v>499988.07</v>
          </cell>
        </row>
        <row r="153">
          <cell r="A153">
            <v>722110000</v>
          </cell>
          <cell r="B153" t="str">
            <v>שינוי במלאי חלקי חיל</v>
          </cell>
          <cell r="C153">
            <v>-782444</v>
          </cell>
        </row>
        <row r="154">
          <cell r="A154">
            <v>722202000</v>
          </cell>
          <cell r="B154" t="str">
            <v>צמיגים חדשים - ארץ</v>
          </cell>
          <cell r="C154">
            <v>3145421.05</v>
          </cell>
        </row>
        <row r="155">
          <cell r="A155">
            <v>722204000</v>
          </cell>
          <cell r="B155" t="str">
            <v>חידוש צמיגים</v>
          </cell>
          <cell r="C155">
            <v>423742.93</v>
          </cell>
        </row>
        <row r="156">
          <cell r="A156">
            <v>722301000</v>
          </cell>
          <cell r="B156" t="str">
            <v>עבודות ותיקוני ח.-חש</v>
          </cell>
          <cell r="C156">
            <v>1372723.55</v>
          </cell>
        </row>
        <row r="157">
          <cell r="A157">
            <v>722302000</v>
          </cell>
          <cell r="B157" t="str">
            <v>תיקוני חוץ לתאונות</v>
          </cell>
          <cell r="C157">
            <v>1110541.33</v>
          </cell>
        </row>
        <row r="158">
          <cell r="A158">
            <v>722302200</v>
          </cell>
          <cell r="B158" t="str">
            <v>השתתפות עצמית נהגים</v>
          </cell>
          <cell r="C158">
            <v>-438423.73</v>
          </cell>
        </row>
        <row r="159">
          <cell r="A159">
            <v>722303000</v>
          </cell>
          <cell r="B159" t="str">
            <v>שיפוץ חוץ למרכבים</v>
          </cell>
          <cell r="C159">
            <v>463467.44</v>
          </cell>
        </row>
        <row r="160">
          <cell r="A160">
            <v>722307000</v>
          </cell>
          <cell r="B160" t="str">
            <v>תיקוני רכב קטן</v>
          </cell>
          <cell r="C160">
            <v>69.260000000000005</v>
          </cell>
        </row>
        <row r="161">
          <cell r="A161">
            <v>724101000</v>
          </cell>
          <cell r="B161" t="str">
            <v>בגדי עבודה</v>
          </cell>
          <cell r="C161">
            <v>205508.17</v>
          </cell>
        </row>
        <row r="162">
          <cell r="A162">
            <v>724102000</v>
          </cell>
          <cell r="B162" t="str">
            <v>ביגוד ייצוגי נהגים</v>
          </cell>
          <cell r="C162">
            <v>659614.48</v>
          </cell>
        </row>
        <row r="163">
          <cell r="A163">
            <v>724201000</v>
          </cell>
          <cell r="B163" t="str">
            <v>נקיון ע" קבלני משנה</v>
          </cell>
          <cell r="C163">
            <v>10484179.25</v>
          </cell>
        </row>
        <row r="164">
          <cell r="A164">
            <v>724202000</v>
          </cell>
          <cell r="B164" t="str">
            <v>חמרי ניקוי</v>
          </cell>
          <cell r="C164">
            <v>302607.89</v>
          </cell>
        </row>
        <row r="165">
          <cell r="A165">
            <v>724203000</v>
          </cell>
          <cell r="B165" t="str">
            <v>כלי עבודה</v>
          </cell>
          <cell r="C165">
            <v>345098.59</v>
          </cell>
        </row>
        <row r="166">
          <cell r="A166">
            <v>724204000</v>
          </cell>
          <cell r="B166" t="str">
            <v>כלי עבודה אישים במוס</v>
          </cell>
          <cell r="C166">
            <v>3000</v>
          </cell>
        </row>
        <row r="167">
          <cell r="A167">
            <v>724205100</v>
          </cell>
          <cell r="B167" t="str">
            <v>חומרי בינוי וחשמל תו</v>
          </cell>
          <cell r="C167">
            <v>12184.09</v>
          </cell>
        </row>
        <row r="168">
          <cell r="A168">
            <v>724206000</v>
          </cell>
          <cell r="B168" t="str">
            <v>אחזקת ציוד</v>
          </cell>
          <cell r="C168">
            <v>126063.83</v>
          </cell>
        </row>
        <row r="169">
          <cell r="A169">
            <v>724301000</v>
          </cell>
          <cell r="B169" t="str">
            <v>כיבודים אגף תו"פ</v>
          </cell>
          <cell r="C169">
            <v>4977728.3899999997</v>
          </cell>
        </row>
        <row r="170">
          <cell r="A170">
            <v>724302000</v>
          </cell>
          <cell r="B170" t="str">
            <v>הכנסות ממכירת תלושים</v>
          </cell>
          <cell r="C170">
            <v>-1632817.32</v>
          </cell>
        </row>
        <row r="171">
          <cell r="A171">
            <v>726101000</v>
          </cell>
          <cell r="B171" t="str">
            <v>ביטוח אוטובוסים חובה</v>
          </cell>
          <cell r="C171">
            <v>20233102</v>
          </cell>
        </row>
        <row r="172">
          <cell r="A172">
            <v>726201000</v>
          </cell>
          <cell r="B172" t="str">
            <v>תשלומים בגין נזקים ו</v>
          </cell>
          <cell r="C172">
            <v>5136938.0599999996</v>
          </cell>
        </row>
        <row r="173">
          <cell r="A173">
            <v>726203000</v>
          </cell>
          <cell r="B173" t="str">
            <v>תקבולים מחברות ביטוח</v>
          </cell>
          <cell r="C173">
            <v>-657347.17000000004</v>
          </cell>
        </row>
        <row r="174">
          <cell r="A174">
            <v>732101000</v>
          </cell>
          <cell r="B174" t="str">
            <v>שכירות תמח"ת</v>
          </cell>
          <cell r="C174">
            <v>16185932</v>
          </cell>
        </row>
        <row r="175">
          <cell r="A175">
            <v>732102000</v>
          </cell>
          <cell r="B175" t="str">
            <v>אחזקת תחנות ומוסכים</v>
          </cell>
          <cell r="C175">
            <v>929619.92</v>
          </cell>
        </row>
        <row r="176">
          <cell r="A176">
            <v>732103000</v>
          </cell>
          <cell r="B176" t="str">
            <v>ארנונה,מים ומיסי תנו</v>
          </cell>
          <cell r="C176">
            <v>10067160.48</v>
          </cell>
        </row>
        <row r="177">
          <cell r="A177">
            <v>732105000</v>
          </cell>
          <cell r="B177" t="str">
            <v>שרות מכשירי קשר</v>
          </cell>
          <cell r="C177">
            <v>633982.39</v>
          </cell>
        </row>
        <row r="178">
          <cell r="A178">
            <v>732105100</v>
          </cell>
          <cell r="B178" t="str">
            <v>תקשורת -חמרים מתכלים</v>
          </cell>
          <cell r="C178">
            <v>5702.84</v>
          </cell>
        </row>
        <row r="179">
          <cell r="A179">
            <v>732106000</v>
          </cell>
          <cell r="B179" t="str">
            <v>שכירות ואחזקת מסופי</v>
          </cell>
          <cell r="C179">
            <v>1458651.99</v>
          </cell>
        </row>
        <row r="180">
          <cell r="A180">
            <v>732201000</v>
          </cell>
          <cell r="B180" t="str">
            <v>הסעות עובדים</v>
          </cell>
          <cell r="C180">
            <v>8156979.7800000003</v>
          </cell>
        </row>
        <row r="181">
          <cell r="A181">
            <v>732202000</v>
          </cell>
          <cell r="B181" t="str">
            <v>השכרת רכב מאויס</v>
          </cell>
          <cell r="C181">
            <v>1258190.3500000001</v>
          </cell>
        </row>
        <row r="182">
          <cell r="A182">
            <v>732203000</v>
          </cell>
          <cell r="B182" t="str">
            <v>הוצאות חניה</v>
          </cell>
          <cell r="C182">
            <v>72105.5</v>
          </cell>
        </row>
        <row r="183">
          <cell r="A183">
            <v>732300000</v>
          </cell>
          <cell r="B183" t="str">
            <v>ימי עיון</v>
          </cell>
          <cell r="C183">
            <v>112129.4</v>
          </cell>
        </row>
        <row r="184">
          <cell r="A184">
            <v>732301000</v>
          </cell>
          <cell r="B184" t="str">
            <v>מאמץ קייץ(השת. מקצו)</v>
          </cell>
          <cell r="C184">
            <v>1135876.47</v>
          </cell>
        </row>
        <row r="185">
          <cell r="A185">
            <v>732302000</v>
          </cell>
          <cell r="B185" t="str">
            <v>ספרות  מקצועית</v>
          </cell>
          <cell r="C185">
            <v>50187.99</v>
          </cell>
        </row>
        <row r="186">
          <cell r="A186">
            <v>732303000</v>
          </cell>
          <cell r="B186" t="str">
            <v>הדרכה</v>
          </cell>
          <cell r="C186">
            <v>799858.4</v>
          </cell>
        </row>
        <row r="187">
          <cell r="A187">
            <v>732304000</v>
          </cell>
          <cell r="B187" t="str">
            <v>הכנסות והדרכה-אוטובו</v>
          </cell>
          <cell r="C187">
            <v>-226799.27</v>
          </cell>
        </row>
        <row r="188">
          <cell r="A188">
            <v>732304100</v>
          </cell>
          <cell r="B188" t="str">
            <v>הכנסות הדרכה-רכב פרט</v>
          </cell>
          <cell r="C188">
            <v>-335272.5</v>
          </cell>
        </row>
        <row r="189">
          <cell r="A189">
            <v>732401000</v>
          </cell>
          <cell r="B189" t="str">
            <v>עובדי חברות כ"א-סוקר</v>
          </cell>
          <cell r="C189">
            <v>566847.26</v>
          </cell>
        </row>
        <row r="190">
          <cell r="A190">
            <v>732403000</v>
          </cell>
          <cell r="B190" t="str">
            <v>עובדי חברות כ"א-משק</v>
          </cell>
          <cell r="C190">
            <v>74492.08</v>
          </cell>
        </row>
        <row r="191">
          <cell r="A191">
            <v>732405000</v>
          </cell>
          <cell r="B191" t="str">
            <v>אבטחת תחבורה ציבורית</v>
          </cell>
          <cell r="C191">
            <v>7565221.8099999996</v>
          </cell>
        </row>
        <row r="192">
          <cell r="A192">
            <v>732501000</v>
          </cell>
          <cell r="B192" t="str">
            <v>רשיונות לאוטובוסים</v>
          </cell>
          <cell r="C192">
            <v>1231865.1499999999</v>
          </cell>
        </row>
        <row r="193">
          <cell r="A193">
            <v>732503000</v>
          </cell>
          <cell r="B193" t="str">
            <v>רשיונות לנהגים</v>
          </cell>
          <cell r="C193">
            <v>163969</v>
          </cell>
        </row>
        <row r="194">
          <cell r="A194">
            <v>732601000</v>
          </cell>
          <cell r="B194" t="str">
            <v>הדפסת כרטיסי נסיעה</v>
          </cell>
          <cell r="C194">
            <v>1215654.3700000001</v>
          </cell>
        </row>
        <row r="195">
          <cell r="A195">
            <v>732603000</v>
          </cell>
          <cell r="B195" t="str">
            <v>קנסות מח.ביטוח</v>
          </cell>
          <cell r="C195">
            <v>43998.35</v>
          </cell>
        </row>
        <row r="196">
          <cell r="A196">
            <v>732702000</v>
          </cell>
          <cell r="B196" t="str">
            <v>פחת מכוניות</v>
          </cell>
          <cell r="C196">
            <v>45468.85</v>
          </cell>
        </row>
        <row r="197">
          <cell r="A197">
            <v>732709000</v>
          </cell>
          <cell r="B197" t="str">
            <v>פחת אוטובוסים</v>
          </cell>
          <cell r="C197">
            <v>65493212.140000001</v>
          </cell>
        </row>
        <row r="198">
          <cell r="A198">
            <v>742102000</v>
          </cell>
          <cell r="B198" t="str">
            <v>חשמל</v>
          </cell>
          <cell r="C198">
            <v>1830165.15</v>
          </cell>
        </row>
        <row r="199">
          <cell r="A199">
            <v>742103000</v>
          </cell>
          <cell r="B199" t="str">
            <v>טלפון</v>
          </cell>
          <cell r="C199">
            <v>1019222.89</v>
          </cell>
        </row>
        <row r="200">
          <cell r="A200">
            <v>742104000</v>
          </cell>
          <cell r="B200" t="str">
            <v>שכירות משרדים</v>
          </cell>
          <cell r="C200">
            <v>486661.3</v>
          </cell>
        </row>
        <row r="201">
          <cell r="A201">
            <v>742105000</v>
          </cell>
          <cell r="B201" t="str">
            <v>שכירות משרדים חב' בנ</v>
          </cell>
          <cell r="C201">
            <v>65500</v>
          </cell>
        </row>
        <row r="202">
          <cell r="A202">
            <v>742106000</v>
          </cell>
          <cell r="B202" t="str">
            <v>שמירה ובטחון</v>
          </cell>
          <cell r="C202">
            <v>4992969.17</v>
          </cell>
        </row>
        <row r="203">
          <cell r="A203">
            <v>742107000</v>
          </cell>
          <cell r="B203" t="str">
            <v>כ"א מ.אנוש-כלליים+נק</v>
          </cell>
          <cell r="C203">
            <v>314847.31</v>
          </cell>
        </row>
        <row r="204">
          <cell r="A204">
            <v>742108000</v>
          </cell>
          <cell r="B204" t="str">
            <v>רשיונות שונים</v>
          </cell>
          <cell r="C204">
            <v>105261.24</v>
          </cell>
        </row>
        <row r="205">
          <cell r="A205">
            <v>742109000</v>
          </cell>
          <cell r="B205" t="str">
            <v>העברת כספים ומיגון ק</v>
          </cell>
          <cell r="C205">
            <v>491946.29</v>
          </cell>
        </row>
        <row r="206">
          <cell r="A206">
            <v>742110000</v>
          </cell>
          <cell r="B206" t="str">
            <v>תיקונים וסידורים במש</v>
          </cell>
          <cell r="C206">
            <v>8712.2800000000007</v>
          </cell>
        </row>
        <row r="207">
          <cell r="A207">
            <v>742111000</v>
          </cell>
          <cell r="B207" t="str">
            <v>הוצ' פלאפון</v>
          </cell>
          <cell r="C207">
            <v>531405.03</v>
          </cell>
        </row>
        <row r="208">
          <cell r="A208">
            <v>742112000</v>
          </cell>
          <cell r="B208" t="str">
            <v>חניה הדר דפנה</v>
          </cell>
          <cell r="C208">
            <v>207438.45</v>
          </cell>
        </row>
        <row r="209">
          <cell r="A209">
            <v>742121000</v>
          </cell>
          <cell r="B209" t="str">
            <v>ביטוח כללי</v>
          </cell>
          <cell r="C209">
            <v>1902752.91</v>
          </cell>
        </row>
        <row r="210">
          <cell r="A210">
            <v>742201000</v>
          </cell>
          <cell r="B210" t="str">
            <v>שכר רואי חשבון</v>
          </cell>
          <cell r="C210">
            <v>346962.06</v>
          </cell>
        </row>
        <row r="211">
          <cell r="A211">
            <v>742203000</v>
          </cell>
          <cell r="B211" t="str">
            <v>משפטיות</v>
          </cell>
          <cell r="C211">
            <v>1615340.39</v>
          </cell>
        </row>
        <row r="212">
          <cell r="A212">
            <v>742204000</v>
          </cell>
          <cell r="B212" t="str">
            <v>יועצים</v>
          </cell>
          <cell r="C212">
            <v>3453951.38</v>
          </cell>
        </row>
        <row r="213">
          <cell r="A213">
            <v>742205000</v>
          </cell>
          <cell r="B213" t="str">
            <v>תמחיר</v>
          </cell>
          <cell r="C213">
            <v>69707</v>
          </cell>
        </row>
        <row r="214">
          <cell r="A214">
            <v>742206000</v>
          </cell>
          <cell r="B214" t="str">
            <v>כח אדם מבקרים-תנועה</v>
          </cell>
          <cell r="C214">
            <v>885985.87</v>
          </cell>
        </row>
        <row r="215">
          <cell r="A215">
            <v>742207000</v>
          </cell>
          <cell r="B215" t="str">
            <v>שכר דח"צ</v>
          </cell>
          <cell r="C215">
            <v>324728</v>
          </cell>
        </row>
        <row r="216">
          <cell r="A216">
            <v>742301000</v>
          </cell>
          <cell r="B216" t="str">
            <v>שיווק</v>
          </cell>
          <cell r="C216">
            <v>381375.18</v>
          </cell>
        </row>
        <row r="217">
          <cell r="A217">
            <v>742302000</v>
          </cell>
          <cell r="B217" t="str">
            <v>פרסום לוחות ופנקסים</v>
          </cell>
          <cell r="C217">
            <v>55680.52</v>
          </cell>
        </row>
        <row r="218">
          <cell r="A218">
            <v>742303000</v>
          </cell>
          <cell r="B218" t="str">
            <v>פרסום מודעות עתון</v>
          </cell>
          <cell r="C218">
            <v>84739.65</v>
          </cell>
        </row>
        <row r="219">
          <cell r="A219">
            <v>742304000</v>
          </cell>
          <cell r="B219" t="str">
            <v>פרסום-דפוס-עבודות חו</v>
          </cell>
          <cell r="C219">
            <v>129053.91</v>
          </cell>
        </row>
        <row r="220">
          <cell r="A220">
            <v>742304100</v>
          </cell>
          <cell r="B220" t="str">
            <v>פרסום-דפוס-חמרים ואח</v>
          </cell>
          <cell r="C220">
            <v>62216.63</v>
          </cell>
        </row>
        <row r="221">
          <cell r="A221">
            <v>742305000</v>
          </cell>
          <cell r="B221" t="str">
            <v>פרסום</v>
          </cell>
          <cell r="C221">
            <v>26722.39</v>
          </cell>
        </row>
        <row r="222">
          <cell r="A222">
            <v>742306000</v>
          </cell>
          <cell r="B222" t="str">
            <v>כ"א-מוקדניות מודיעין</v>
          </cell>
          <cell r="C222">
            <v>663028.31000000006</v>
          </cell>
        </row>
        <row r="223">
          <cell r="A223">
            <v>742401000</v>
          </cell>
          <cell r="B223" t="str">
            <v>מסיבות</v>
          </cell>
          <cell r="C223">
            <v>86383.6</v>
          </cell>
        </row>
        <row r="224">
          <cell r="A224">
            <v>742402000</v>
          </cell>
          <cell r="B224" t="str">
            <v>ארועים</v>
          </cell>
          <cell r="C224">
            <v>30795.1</v>
          </cell>
        </row>
        <row r="225">
          <cell r="A225">
            <v>742404000</v>
          </cell>
          <cell r="B225" t="str">
            <v>תרבות</v>
          </cell>
          <cell r="C225">
            <v>127217.5</v>
          </cell>
        </row>
        <row r="226">
          <cell r="A226">
            <v>742405000</v>
          </cell>
          <cell r="B226" t="str">
            <v>ספורט</v>
          </cell>
          <cell r="C226">
            <v>203995.43</v>
          </cell>
        </row>
        <row r="227">
          <cell r="A227">
            <v>742406000</v>
          </cell>
          <cell r="B227" t="str">
            <v>בריאות</v>
          </cell>
          <cell r="C227">
            <v>354454.21</v>
          </cell>
        </row>
        <row r="228">
          <cell r="A228">
            <v>742407000</v>
          </cell>
          <cell r="B228" t="str">
            <v>קיטנה</v>
          </cell>
          <cell r="C228">
            <v>349774.62</v>
          </cell>
        </row>
        <row r="229">
          <cell r="A229">
            <v>742423000</v>
          </cell>
          <cell r="B229" t="str">
            <v>הלבשה-ביגוד קיץ (שוו</v>
          </cell>
          <cell r="C229">
            <v>728854.4</v>
          </cell>
        </row>
        <row r="230">
          <cell r="A230">
            <v>742425000</v>
          </cell>
          <cell r="B230" t="str">
            <v>מתנות שכירים</v>
          </cell>
          <cell r="C230">
            <v>25225</v>
          </cell>
        </row>
        <row r="231">
          <cell r="A231">
            <v>742426000</v>
          </cell>
          <cell r="B231" t="str">
            <v>מתנות לחברים</v>
          </cell>
          <cell r="C231">
            <v>44938.12</v>
          </cell>
        </row>
        <row r="232">
          <cell r="A232">
            <v>742427000</v>
          </cell>
          <cell r="B232" t="str">
            <v>מתנות</v>
          </cell>
          <cell r="C232">
            <v>285477.25</v>
          </cell>
        </row>
        <row r="233">
          <cell r="A233">
            <v>742428000</v>
          </cell>
          <cell r="B233" t="str">
            <v>יין לחג-הוצאה</v>
          </cell>
          <cell r="C233">
            <v>3936997</v>
          </cell>
        </row>
        <row r="234">
          <cell r="A234">
            <v>742503000</v>
          </cell>
          <cell r="B234" t="str">
            <v>נסיעות לחו"ל-אשל</v>
          </cell>
          <cell r="C234">
            <v>196734.14</v>
          </cell>
        </row>
        <row r="235">
          <cell r="A235">
            <v>742510000</v>
          </cell>
          <cell r="B235" t="str">
            <v>נסיעות וחניה</v>
          </cell>
          <cell r="C235">
            <v>43323.87</v>
          </cell>
        </row>
        <row r="236">
          <cell r="A236">
            <v>742520000</v>
          </cell>
          <cell r="B236" t="str">
            <v>נסיעות חופשיות עובדי</v>
          </cell>
          <cell r="C236">
            <v>626092.48</v>
          </cell>
        </row>
        <row r="237">
          <cell r="A237">
            <v>742531000</v>
          </cell>
          <cell r="B237" t="str">
            <v>הוצאות רכב פרטי</v>
          </cell>
          <cell r="C237">
            <v>271988.03999999998</v>
          </cell>
        </row>
        <row r="238">
          <cell r="A238">
            <v>742532000</v>
          </cell>
          <cell r="B238" t="str">
            <v>הוצ' שכירות רכב פרטי</v>
          </cell>
          <cell r="C238">
            <v>1488784.4</v>
          </cell>
        </row>
        <row r="239">
          <cell r="A239">
            <v>742601000</v>
          </cell>
          <cell r="B239" t="str">
            <v>צרכי משרד</v>
          </cell>
          <cell r="C239">
            <v>87023.9</v>
          </cell>
        </row>
        <row r="240">
          <cell r="A240">
            <v>742602000</v>
          </cell>
          <cell r="B240" t="str">
            <v>דאר</v>
          </cell>
          <cell r="C240">
            <v>200244.36</v>
          </cell>
        </row>
        <row r="241">
          <cell r="A241">
            <v>742603000</v>
          </cell>
          <cell r="B241" t="str">
            <v>שרותי מחשב-אחזקת תכנ</v>
          </cell>
          <cell r="C241">
            <v>1125423.8400000001</v>
          </cell>
        </row>
        <row r="242">
          <cell r="A242">
            <v>742603100</v>
          </cell>
          <cell r="B242" t="str">
            <v>שרותי מחשב - אחזקת ח</v>
          </cell>
          <cell r="C242">
            <v>288379.64</v>
          </cell>
        </row>
        <row r="243">
          <cell r="A243">
            <v>742603200</v>
          </cell>
          <cell r="B243" t="str">
            <v>מחשב - חמרים מתכלים</v>
          </cell>
          <cell r="C243">
            <v>383061.7</v>
          </cell>
        </row>
        <row r="244">
          <cell r="A244">
            <v>742604000</v>
          </cell>
          <cell r="B244" t="str">
            <v>ארכיון</v>
          </cell>
          <cell r="C244">
            <v>92927.89</v>
          </cell>
        </row>
        <row r="245">
          <cell r="A245">
            <v>742702000</v>
          </cell>
          <cell r="B245" t="str">
            <v>כיבודים</v>
          </cell>
          <cell r="C245">
            <v>311524.13</v>
          </cell>
        </row>
        <row r="246">
          <cell r="A246">
            <v>742703000</v>
          </cell>
          <cell r="B246" t="str">
            <v>אסיפות וישיבות</v>
          </cell>
          <cell r="C246">
            <v>112085.34</v>
          </cell>
        </row>
        <row r="247">
          <cell r="A247">
            <v>742800000</v>
          </cell>
          <cell r="B247" t="str">
            <v>איכות הסביבה</v>
          </cell>
          <cell r="C247">
            <v>92886.37</v>
          </cell>
        </row>
        <row r="248">
          <cell r="A248">
            <v>742801000</v>
          </cell>
          <cell r="B248" t="str">
            <v>הוצ' פחת נדל"ן</v>
          </cell>
          <cell r="C248">
            <v>1656785.21</v>
          </cell>
        </row>
        <row r="249">
          <cell r="A249">
            <v>742802000</v>
          </cell>
          <cell r="B249" t="str">
            <v>הוצ' פחת מטלטלין ושו</v>
          </cell>
          <cell r="C249">
            <v>745688.85</v>
          </cell>
        </row>
        <row r="250">
          <cell r="A250">
            <v>742803000</v>
          </cell>
          <cell r="B250" t="str">
            <v>הוצ' פחת מחשב</v>
          </cell>
          <cell r="C250">
            <v>2601559.14</v>
          </cell>
        </row>
        <row r="251">
          <cell r="A251">
            <v>742901000</v>
          </cell>
          <cell r="B251" t="str">
            <v>הוצ' חובות אבודים</v>
          </cell>
          <cell r="C251">
            <v>15443.62</v>
          </cell>
        </row>
        <row r="252">
          <cell r="A252">
            <v>742901100</v>
          </cell>
          <cell r="B252" t="str">
            <v>הוצ' חובות מסופקים</v>
          </cell>
          <cell r="C252">
            <v>-41233.919999999998</v>
          </cell>
        </row>
        <row r="253">
          <cell r="A253">
            <v>742902000</v>
          </cell>
          <cell r="B253" t="str">
            <v>תרומות</v>
          </cell>
          <cell r="C253">
            <v>5200</v>
          </cell>
        </row>
        <row r="254">
          <cell r="A254">
            <v>742903000</v>
          </cell>
          <cell r="B254" t="str">
            <v>קנסות</v>
          </cell>
          <cell r="C254">
            <v>-251.22</v>
          </cell>
        </row>
        <row r="255">
          <cell r="A255">
            <v>742904000</v>
          </cell>
          <cell r="B255" t="str">
            <v>ביטולי יתרות</v>
          </cell>
          <cell r="C255">
            <v>27.77</v>
          </cell>
        </row>
        <row r="256">
          <cell r="A256">
            <v>742906000</v>
          </cell>
          <cell r="B256" t="str">
            <v>החזר שירותים אמד</v>
          </cell>
          <cell r="C256">
            <v>-456674</v>
          </cell>
        </row>
        <row r="257">
          <cell r="A257">
            <v>742907000</v>
          </cell>
          <cell r="B257" t="str">
            <v>הכנסות מקנסות עובדים</v>
          </cell>
          <cell r="C257">
            <v>-241842.14</v>
          </cell>
        </row>
        <row r="258">
          <cell r="A258">
            <v>752010000</v>
          </cell>
          <cell r="B258" t="str">
            <v>ריבית ועמלות בנקים</v>
          </cell>
          <cell r="C258">
            <v>1074103.74</v>
          </cell>
        </row>
        <row r="259">
          <cell r="A259">
            <v>752020000</v>
          </cell>
          <cell r="B259" t="str">
            <v xml:space="preserve"> ריבית חברות בנות</v>
          </cell>
          <cell r="C259">
            <v>2505275.06</v>
          </cell>
        </row>
        <row r="260">
          <cell r="A260">
            <v>752030000</v>
          </cell>
          <cell r="B260" t="str">
            <v>ריבית לאחרים-עם מע"מ</v>
          </cell>
          <cell r="C260">
            <v>12650.19</v>
          </cell>
        </row>
        <row r="261">
          <cell r="A261">
            <v>752040000</v>
          </cell>
          <cell r="B261" t="str">
            <v>ריבית לאחרים -ללא מע</v>
          </cell>
          <cell r="C261">
            <v>37943.72</v>
          </cell>
        </row>
        <row r="262">
          <cell r="A262">
            <v>752410000</v>
          </cell>
          <cell r="B262" t="str">
            <v>ריבית הלוואות ז"ק</v>
          </cell>
          <cell r="C262">
            <v>4626415.08</v>
          </cell>
        </row>
        <row r="263">
          <cell r="A263">
            <v>752500000</v>
          </cell>
          <cell r="B263" t="str">
            <v>הצמדת קרן הלו. ז"א</v>
          </cell>
          <cell r="C263">
            <v>4413821.95</v>
          </cell>
        </row>
        <row r="264">
          <cell r="A264">
            <v>752510000</v>
          </cell>
          <cell r="B264" t="str">
            <v>ריבית הלוואות ז"א</v>
          </cell>
          <cell r="C264">
            <v>10423033.6</v>
          </cell>
        </row>
        <row r="265">
          <cell r="A265">
            <v>752520000</v>
          </cell>
          <cell r="B265" t="str">
            <v>ריבית הלו. שינוי מיב</v>
          </cell>
          <cell r="C265">
            <v>39389403.479999997</v>
          </cell>
        </row>
        <row r="266">
          <cell r="A266">
            <v>752710000</v>
          </cell>
          <cell r="B266" t="str">
            <v>ריבית מ.ה - ניכויים</v>
          </cell>
          <cell r="C266">
            <v>23645</v>
          </cell>
        </row>
        <row r="267">
          <cell r="A267">
            <v>752800000</v>
          </cell>
          <cell r="B267" t="str">
            <v>ריבית מס הכנסה חברה</v>
          </cell>
          <cell r="C267">
            <v>2475783</v>
          </cell>
        </row>
        <row r="268">
          <cell r="A268">
            <v>752810000</v>
          </cell>
          <cell r="B268" t="str">
            <v>הוצ. לגורניצקי בגי מ</v>
          </cell>
          <cell r="C268">
            <v>85284</v>
          </cell>
        </row>
        <row r="269">
          <cell r="A269">
            <v>752820000</v>
          </cell>
          <cell r="B269" t="str">
            <v>ריבית בגין הסכם ק.ג</v>
          </cell>
          <cell r="C269">
            <v>4109303</v>
          </cell>
        </row>
        <row r="270">
          <cell r="A270">
            <v>752900000</v>
          </cell>
          <cell r="B270" t="str">
            <v>שערוך הלוואות ז"ק</v>
          </cell>
          <cell r="C270">
            <v>11321.65</v>
          </cell>
        </row>
        <row r="271">
          <cell r="A271">
            <v>752910000</v>
          </cell>
          <cell r="B271" t="str">
            <v>שערוך הלוואות ז"א</v>
          </cell>
          <cell r="C271">
            <v>-4729416.37</v>
          </cell>
        </row>
        <row r="272">
          <cell r="A272">
            <v>752920000</v>
          </cell>
          <cell r="B272" t="str">
            <v>שערוך בנקים במט"ח</v>
          </cell>
          <cell r="C272">
            <v>25571.83</v>
          </cell>
        </row>
        <row r="273">
          <cell r="A273">
            <v>752930000</v>
          </cell>
          <cell r="B273" t="str">
            <v>שערוך ספקי חו"ל</v>
          </cell>
          <cell r="C273">
            <v>61322.94</v>
          </cell>
        </row>
        <row r="274">
          <cell r="A274">
            <v>754100000</v>
          </cell>
          <cell r="B274" t="str">
            <v>הכנסות ריבית מבנקים</v>
          </cell>
          <cell r="C274">
            <v>-44243.82</v>
          </cell>
        </row>
        <row r="275">
          <cell r="A275">
            <v>754200000</v>
          </cell>
          <cell r="B275" t="str">
            <v>ריבית מפקדונות לז"ק</v>
          </cell>
          <cell r="C275">
            <v>-3346794.97</v>
          </cell>
        </row>
        <row r="276">
          <cell r="A276">
            <v>754210000</v>
          </cell>
          <cell r="B276" t="str">
            <v>ריבית פקדון שינוי מב</v>
          </cell>
          <cell r="C276">
            <v>-4965495.18</v>
          </cell>
        </row>
        <row r="277">
          <cell r="A277">
            <v>754300000</v>
          </cell>
          <cell r="B277" t="str">
            <v>ריבית מאחרים עם מע"מ</v>
          </cell>
          <cell r="C277">
            <v>-53255.839999999997</v>
          </cell>
        </row>
        <row r="278">
          <cell r="A278">
            <v>754400000</v>
          </cell>
          <cell r="B278" t="str">
            <v>ריבית מאחרים ללא מע"</v>
          </cell>
          <cell r="C278">
            <v>-1590.66</v>
          </cell>
        </row>
        <row r="279">
          <cell r="A279">
            <v>754900000</v>
          </cell>
          <cell r="B279" t="str">
            <v>הכנ.מקנס.לעוב.עם מע"</v>
          </cell>
          <cell r="C279">
            <v>-40553.339999999997</v>
          </cell>
        </row>
        <row r="280">
          <cell r="A280">
            <v>754910000</v>
          </cell>
          <cell r="B280" t="str">
            <v xml:space="preserve"> ריבית מחברות בנות</v>
          </cell>
          <cell r="C280">
            <v>-235596</v>
          </cell>
        </row>
        <row r="281">
          <cell r="A281">
            <v>754920000</v>
          </cell>
          <cell r="B281" t="str">
            <v>שערוך נ"ע (קרן תשתית</v>
          </cell>
          <cell r="C281">
            <v>-5300328.34</v>
          </cell>
        </row>
        <row r="282">
          <cell r="A282">
            <v>756410000</v>
          </cell>
          <cell r="B282" t="str">
            <v>שחיקה של ספקי חו"ל</v>
          </cell>
          <cell r="C282">
            <v>30728.639999999999</v>
          </cell>
        </row>
        <row r="283">
          <cell r="A283">
            <v>762010000</v>
          </cell>
          <cell r="B283" t="str">
            <v>תמורה ממכירת אוטובוס</v>
          </cell>
          <cell r="C283">
            <v>-171545</v>
          </cell>
        </row>
        <row r="284">
          <cell r="A284">
            <v>762022000</v>
          </cell>
          <cell r="B284" t="str">
            <v>רווח ממכירת מניות אמ</v>
          </cell>
          <cell r="C284">
            <v>-90036095.459999993</v>
          </cell>
        </row>
        <row r="285">
          <cell r="A285">
            <v>762030000</v>
          </cell>
          <cell r="B285" t="str">
            <v>רווח ממימוש רכוש קבו</v>
          </cell>
          <cell r="C285">
            <v>-187.55</v>
          </cell>
        </row>
        <row r="286">
          <cell r="A286">
            <v>762070000</v>
          </cell>
          <cell r="B286" t="str">
            <v>רווח הון מגריעת אוטו</v>
          </cell>
          <cell r="C286">
            <v>11301003.07</v>
          </cell>
        </row>
        <row r="287">
          <cell r="A287">
            <v>762090000</v>
          </cell>
          <cell r="B287" t="str">
            <v>רווח  מממוש השקעה</v>
          </cell>
          <cell r="C287">
            <v>-78269.78</v>
          </cell>
        </row>
        <row r="288">
          <cell r="A288">
            <v>777020000</v>
          </cell>
          <cell r="B288" t="str">
            <v>מיסים שנים קודמות</v>
          </cell>
          <cell r="C288">
            <v>-395615</v>
          </cell>
        </row>
        <row r="289">
          <cell r="A289">
            <v>777050000</v>
          </cell>
          <cell r="B289" t="str">
            <v>הוצאות מיסים ממכירת</v>
          </cell>
          <cell r="C289">
            <v>17729030</v>
          </cell>
        </row>
        <row r="290">
          <cell r="A290">
            <v>802108063</v>
          </cell>
          <cell r="B290" t="str">
            <v>קרן עיריית ת"א</v>
          </cell>
          <cell r="C290">
            <v>88.04</v>
          </cell>
        </row>
        <row r="291">
          <cell r="A291">
            <v>802108065</v>
          </cell>
          <cell r="B291" t="str">
            <v>קרן עיריית ת"א תפ"ס</v>
          </cell>
          <cell r="C291">
            <v>1109.5899999999999</v>
          </cell>
        </row>
        <row r="292">
          <cell r="A292">
            <v>802999999</v>
          </cell>
          <cell r="B292" t="str">
            <v>עתודה להשתתפות באחזק</v>
          </cell>
          <cell r="C292">
            <v>-1197.6300000000001</v>
          </cell>
        </row>
        <row r="293">
          <cell r="A293">
            <v>812126001</v>
          </cell>
          <cell r="B293" t="str">
            <v>בנה"פ 653945 אלסינט</v>
          </cell>
          <cell r="C293">
            <v>435975.72</v>
          </cell>
        </row>
        <row r="294">
          <cell r="A294">
            <v>812980120</v>
          </cell>
          <cell r="B294" t="str">
            <v>בנה"פ 653945 אלסינט</v>
          </cell>
          <cell r="C294">
            <v>-427514.95</v>
          </cell>
        </row>
        <row r="295">
          <cell r="A295">
            <v>812999999</v>
          </cell>
          <cell r="B295" t="str">
            <v>חו"ז חברים בניהול "ד</v>
          </cell>
          <cell r="C295">
            <v>-8460.77</v>
          </cell>
        </row>
        <row r="296">
          <cell r="A296">
            <v>882010000</v>
          </cell>
          <cell r="B296" t="str">
            <v>עלות מנ.אמד בידי חבר</v>
          </cell>
          <cell r="C296">
            <v>-40715.82</v>
          </cell>
        </row>
        <row r="297">
          <cell r="A297">
            <v>884020000</v>
          </cell>
          <cell r="B297" t="str">
            <v>דן בגין רכישת מניות</v>
          </cell>
          <cell r="C297">
            <v>1386764</v>
          </cell>
        </row>
        <row r="298">
          <cell r="A298">
            <v>884040000</v>
          </cell>
          <cell r="B298" t="str">
            <v>ר.הון ממכ.מנ.אמד חבר</v>
          </cell>
          <cell r="C298">
            <v>-1346048.18</v>
          </cell>
        </row>
      </sheetData>
      <sheetData sheetId="31">
        <row r="4">
          <cell r="A4">
            <v>602110000</v>
          </cell>
          <cell r="B4" t="str">
            <v>פדיון כרטיסים רגילים</v>
          </cell>
          <cell r="C4">
            <v>-171832110.22</v>
          </cell>
        </row>
        <row r="5">
          <cell r="A5">
            <v>602111000</v>
          </cell>
          <cell r="B5" t="str">
            <v>הכנסות ממודלים פגומי</v>
          </cell>
          <cell r="C5">
            <v>-900.6</v>
          </cell>
        </row>
        <row r="6">
          <cell r="A6">
            <v>602121000</v>
          </cell>
          <cell r="B6" t="str">
            <v>נסיעות משרד הבטחון</v>
          </cell>
          <cell r="C6">
            <v>-34815719.280000001</v>
          </cell>
        </row>
        <row r="7">
          <cell r="A7">
            <v>602131000</v>
          </cell>
          <cell r="B7" t="str">
            <v>הכנסות מהסעות בהסדר</v>
          </cell>
          <cell r="C7">
            <v>-25409.42</v>
          </cell>
        </row>
        <row r="8">
          <cell r="A8">
            <v>602151000</v>
          </cell>
          <cell r="B8" t="str">
            <v>משרד הבטחון-שוברי צה</v>
          </cell>
          <cell r="C8">
            <v>-634451.21</v>
          </cell>
        </row>
        <row r="9">
          <cell r="A9">
            <v>602210000</v>
          </cell>
          <cell r="B9" t="str">
            <v>מפדיון כרטיסיות</v>
          </cell>
          <cell r="C9">
            <v>-400693274.38</v>
          </cell>
        </row>
        <row r="10">
          <cell r="A10">
            <v>602240000</v>
          </cell>
          <cell r="B10" t="str">
            <v>הכנסות מכרטיס דן + ק</v>
          </cell>
          <cell r="C10">
            <v>-164144.79</v>
          </cell>
        </row>
        <row r="11">
          <cell r="A11">
            <v>602250000</v>
          </cell>
          <cell r="B11" t="str">
            <v>הכנסות מכרטיסי סטודנ</v>
          </cell>
          <cell r="C11">
            <v>-2719050.21</v>
          </cell>
        </row>
        <row r="12">
          <cell r="A12">
            <v>602259999</v>
          </cell>
          <cell r="B12" t="str">
            <v>מכירות ביניים סטודנט</v>
          </cell>
          <cell r="C12">
            <v>-355286.49</v>
          </cell>
        </row>
        <row r="13">
          <cell r="A13">
            <v>602400000</v>
          </cell>
          <cell r="B13" t="str">
            <v>מפרעות לתיק חברים</v>
          </cell>
          <cell r="C13">
            <v>-210370.45</v>
          </cell>
        </row>
        <row r="14">
          <cell r="A14">
            <v>602500000</v>
          </cell>
          <cell r="B14" t="str">
            <v>מפרעות לתיק שכירים</v>
          </cell>
          <cell r="C14">
            <v>-59389.01</v>
          </cell>
        </row>
        <row r="15">
          <cell r="A15">
            <v>602610000</v>
          </cell>
          <cell r="B15" t="str">
            <v>השמדת כרטיסים</v>
          </cell>
          <cell r="C15">
            <v>160711889.84</v>
          </cell>
        </row>
        <row r="16">
          <cell r="A16">
            <v>602700000</v>
          </cell>
          <cell r="B16" t="str">
            <v>הוצאות בקורת - מכירה</v>
          </cell>
          <cell r="C16">
            <v>7353.65</v>
          </cell>
        </row>
        <row r="17">
          <cell r="A17">
            <v>602900000</v>
          </cell>
          <cell r="B17" t="str">
            <v>חודשי-חופשי אגד-דן</v>
          </cell>
          <cell r="C17">
            <v>-1581168.15</v>
          </cell>
        </row>
        <row r="18">
          <cell r="A18">
            <v>602910000</v>
          </cell>
          <cell r="B18" t="str">
            <v>חודשי חופשי משותף קו</v>
          </cell>
          <cell r="C18">
            <v>-582567.16</v>
          </cell>
        </row>
        <row r="19">
          <cell r="A19">
            <v>604010000</v>
          </cell>
          <cell r="B19" t="str">
            <v>מנקו "לנהגים"</v>
          </cell>
          <cell r="C19">
            <v>10072750.98</v>
          </cell>
        </row>
        <row r="20">
          <cell r="A20">
            <v>604020000</v>
          </cell>
          <cell r="B20" t="str">
            <v>מנקו ל"קופאים"</v>
          </cell>
          <cell r="C20">
            <v>761328.72</v>
          </cell>
        </row>
        <row r="21">
          <cell r="A21">
            <v>604040000</v>
          </cell>
          <cell r="B21" t="str">
            <v>הנחות והחזרות</v>
          </cell>
          <cell r="C21">
            <v>382670.36</v>
          </cell>
        </row>
        <row r="22">
          <cell r="A22">
            <v>606010000</v>
          </cell>
          <cell r="B22" t="str">
            <v>נסיעות דרך מח' תנועה</v>
          </cell>
          <cell r="C22">
            <v>-16656.91</v>
          </cell>
        </row>
        <row r="23">
          <cell r="A23">
            <v>606020000</v>
          </cell>
          <cell r="B23" t="str">
            <v>הסעות משרד הבטחון</v>
          </cell>
          <cell r="C23">
            <v>25.32</v>
          </cell>
        </row>
        <row r="24">
          <cell r="A24">
            <v>612010000</v>
          </cell>
          <cell r="B24" t="str">
            <v>הכנסות מפרסום</v>
          </cell>
          <cell r="C24">
            <v>-3911264.13</v>
          </cell>
        </row>
        <row r="25">
          <cell r="A25">
            <v>612030000</v>
          </cell>
          <cell r="B25" t="str">
            <v>מכירת חלפים משומשים</v>
          </cell>
          <cell r="C25">
            <v>-580831.72</v>
          </cell>
        </row>
        <row r="26">
          <cell r="A26">
            <v>612040000</v>
          </cell>
          <cell r="B26" t="str">
            <v>הכנסות משרותי מוסך ל</v>
          </cell>
          <cell r="C26">
            <v>-2558094</v>
          </cell>
        </row>
        <row r="27">
          <cell r="A27">
            <v>612050000</v>
          </cell>
          <cell r="B27" t="str">
            <v>הכנסות שונות</v>
          </cell>
          <cell r="C27">
            <v>-306397.65000000002</v>
          </cell>
        </row>
        <row r="28">
          <cell r="A28">
            <v>612060000</v>
          </cell>
          <cell r="B28" t="str">
            <v>הכנסות משכר דירה</v>
          </cell>
          <cell r="C28">
            <v>-72403.210000000006</v>
          </cell>
        </row>
        <row r="29">
          <cell r="A29">
            <v>612100000</v>
          </cell>
          <cell r="B29" t="str">
            <v>הכנסות מהשכרת אוטובו</v>
          </cell>
          <cell r="C29">
            <v>-1069952.26</v>
          </cell>
        </row>
        <row r="30">
          <cell r="A30">
            <v>622010000</v>
          </cell>
          <cell r="B30" t="str">
            <v>דמי ניהול מחברות בנו</v>
          </cell>
          <cell r="C30">
            <v>-476329.44</v>
          </cell>
        </row>
        <row r="31">
          <cell r="A31">
            <v>632010000</v>
          </cell>
          <cell r="B31" t="str">
            <v>סובסידיה בגין הנחות</v>
          </cell>
          <cell r="C31">
            <v>-140048574</v>
          </cell>
        </row>
        <row r="32">
          <cell r="A32">
            <v>632011000</v>
          </cell>
          <cell r="B32" t="str">
            <v>סובסידיה תפעולית</v>
          </cell>
          <cell r="C32">
            <v>-137996187</v>
          </cell>
        </row>
        <row r="33">
          <cell r="A33">
            <v>632012000</v>
          </cell>
          <cell r="B33" t="str">
            <v>סובסידיה בגין אוטובו</v>
          </cell>
          <cell r="C33">
            <v>-1820026</v>
          </cell>
        </row>
        <row r="34">
          <cell r="A34">
            <v>632030000</v>
          </cell>
          <cell r="B34" t="str">
            <v>סובסידיה קרן הצטיידו</v>
          </cell>
          <cell r="C34">
            <v>-90652355</v>
          </cell>
        </row>
        <row r="35">
          <cell r="A35">
            <v>702010000</v>
          </cell>
          <cell r="B35" t="str">
            <v>משכורת חודשית</v>
          </cell>
          <cell r="C35">
            <v>44089707.270000003</v>
          </cell>
        </row>
        <row r="36">
          <cell r="A36">
            <v>702011000</v>
          </cell>
          <cell r="B36" t="str">
            <v>השלמת תמורה להון</v>
          </cell>
          <cell r="C36">
            <v>4218175.6500000004</v>
          </cell>
        </row>
        <row r="37">
          <cell r="A37">
            <v>702012000</v>
          </cell>
          <cell r="B37" t="str">
            <v>גילום  תמורה להון</v>
          </cell>
          <cell r="C37">
            <v>3653308.75</v>
          </cell>
        </row>
        <row r="38">
          <cell r="A38">
            <v>702020000</v>
          </cell>
          <cell r="B38" t="str">
            <v>שעות נוספות</v>
          </cell>
          <cell r="C38">
            <v>19450311.109999999</v>
          </cell>
        </row>
        <row r="39">
          <cell r="A39">
            <v>702030000</v>
          </cell>
          <cell r="B39" t="str">
            <v>פרמיה לנהגים</v>
          </cell>
          <cell r="C39">
            <v>8781668.0999999996</v>
          </cell>
        </row>
        <row r="40">
          <cell r="A40">
            <v>702040000</v>
          </cell>
          <cell r="B40" t="str">
            <v>משכורת י"ג</v>
          </cell>
          <cell r="C40">
            <v>2985692.13</v>
          </cell>
        </row>
        <row r="41">
          <cell r="A41">
            <v>702060000</v>
          </cell>
          <cell r="B41" t="str">
            <v>אחזקת רכב</v>
          </cell>
          <cell r="C41">
            <v>742382.88</v>
          </cell>
        </row>
        <row r="42">
          <cell r="A42">
            <v>702080000</v>
          </cell>
          <cell r="B42" t="str">
            <v>הפרשה למשכורת 13</v>
          </cell>
          <cell r="C42">
            <v>-36843.35</v>
          </cell>
        </row>
        <row r="43">
          <cell r="A43">
            <v>702100000</v>
          </cell>
          <cell r="B43" t="str">
            <v>תשלום טלפון</v>
          </cell>
          <cell r="C43">
            <v>10626.97</v>
          </cell>
        </row>
        <row r="44">
          <cell r="A44">
            <v>702110000</v>
          </cell>
          <cell r="B44" t="str">
            <v>שווי ביטוח מחלות קשו</v>
          </cell>
          <cell r="C44">
            <v>220800</v>
          </cell>
        </row>
        <row r="45">
          <cell r="A45">
            <v>702120000</v>
          </cell>
          <cell r="B45" t="str">
            <v>שווי ביטוח בריאות</v>
          </cell>
          <cell r="C45">
            <v>114602.5</v>
          </cell>
        </row>
        <row r="46">
          <cell r="A46">
            <v>702130000</v>
          </cell>
          <cell r="B46" t="str">
            <v>הוצאות קשישון</v>
          </cell>
          <cell r="C46">
            <v>632098.36</v>
          </cell>
        </row>
        <row r="47">
          <cell r="A47">
            <v>702200000</v>
          </cell>
          <cell r="B47" t="str">
            <v>יין לחג כולל גילום מ</v>
          </cell>
          <cell r="C47">
            <v>1128986.23</v>
          </cell>
        </row>
        <row r="48">
          <cell r="A48">
            <v>702210000</v>
          </cell>
          <cell r="B48" t="str">
            <v>קיטנה - גילום מס</v>
          </cell>
          <cell r="C48">
            <v>155588.71</v>
          </cell>
        </row>
        <row r="49">
          <cell r="A49">
            <v>702230000</v>
          </cell>
          <cell r="B49" t="str">
            <v>מתנת יום הולדת - גיל</v>
          </cell>
          <cell r="C49">
            <v>68067.649999999994</v>
          </cell>
        </row>
        <row r="50">
          <cell r="A50">
            <v>702240000</v>
          </cell>
          <cell r="B50" t="str">
            <v>שווי רכב הנהלה</v>
          </cell>
          <cell r="C50">
            <v>1836373.53</v>
          </cell>
        </row>
        <row r="51">
          <cell r="A51">
            <v>702250000</v>
          </cell>
          <cell r="B51" t="str">
            <v>גילום טלפון</v>
          </cell>
          <cell r="C51">
            <v>50012.81</v>
          </cell>
        </row>
        <row r="52">
          <cell r="A52">
            <v>702280000</v>
          </cell>
          <cell r="B52" t="str">
            <v>שווי לימודים גבוהים</v>
          </cell>
          <cell r="C52">
            <v>197698.9</v>
          </cell>
        </row>
        <row r="53">
          <cell r="A53">
            <v>702290000</v>
          </cell>
          <cell r="B53" t="str">
            <v>שווי מנקו קופאים</v>
          </cell>
          <cell r="C53">
            <v>199955.08</v>
          </cell>
        </row>
        <row r="54">
          <cell r="A54">
            <v>702300000</v>
          </cell>
          <cell r="B54" t="str">
            <v>זקיפות שווי חברים</v>
          </cell>
          <cell r="C54">
            <v>-5702392.2999999998</v>
          </cell>
        </row>
        <row r="55">
          <cell r="A55">
            <v>702310000</v>
          </cell>
          <cell r="B55" t="str">
            <v>שווי כרטיס נסיעה חופ</v>
          </cell>
          <cell r="C55">
            <v>925896</v>
          </cell>
        </row>
        <row r="56">
          <cell r="A56">
            <v>702330000</v>
          </cell>
          <cell r="B56" t="str">
            <v>שווי ביגוד</v>
          </cell>
          <cell r="C56">
            <v>261440</v>
          </cell>
        </row>
        <row r="57">
          <cell r="A57">
            <v>702340000</v>
          </cell>
          <cell r="B57" t="str">
            <v>שווי מנקו לגילום</v>
          </cell>
          <cell r="C57">
            <v>736319.94</v>
          </cell>
        </row>
        <row r="58">
          <cell r="A58">
            <v>702350000</v>
          </cell>
          <cell r="B58" t="str">
            <v>שווי מאמץ קיץ חברים</v>
          </cell>
          <cell r="C58">
            <v>359329</v>
          </cell>
        </row>
        <row r="59">
          <cell r="A59">
            <v>702360000</v>
          </cell>
          <cell r="B59" t="str">
            <v>שווי טלפון נייד</v>
          </cell>
          <cell r="C59">
            <v>68227</v>
          </cell>
        </row>
        <row r="60">
          <cell r="A60">
            <v>702400000</v>
          </cell>
          <cell r="B60" t="str">
            <v>מס בגין פיצויים מחבר</v>
          </cell>
          <cell r="C60">
            <v>398380</v>
          </cell>
        </row>
        <row r="61">
          <cell r="A61">
            <v>703010000</v>
          </cell>
          <cell r="B61" t="str">
            <v>השאלת עובדים לחברה ה</v>
          </cell>
          <cell r="C61">
            <v>-1047586</v>
          </cell>
        </row>
        <row r="62">
          <cell r="A62">
            <v>703020000</v>
          </cell>
          <cell r="B62" t="str">
            <v>השאלת עובדי חוץ</v>
          </cell>
          <cell r="C62">
            <v>-35000</v>
          </cell>
        </row>
        <row r="63">
          <cell r="A63">
            <v>703030000</v>
          </cell>
          <cell r="B63" t="str">
            <v>תגמולי מילואים-חברים</v>
          </cell>
          <cell r="C63">
            <v>-447186</v>
          </cell>
        </row>
        <row r="64">
          <cell r="A64">
            <v>703040000</v>
          </cell>
          <cell r="B64" t="str">
            <v>השאלת עובדים לנהור א</v>
          </cell>
          <cell r="C64">
            <v>-472322.44</v>
          </cell>
        </row>
        <row r="65">
          <cell r="A65">
            <v>703100000</v>
          </cell>
          <cell r="B65" t="str">
            <v>פנסיית נכות ע"ח דן</v>
          </cell>
          <cell r="C65">
            <v>4051325.26</v>
          </cell>
        </row>
        <row r="66">
          <cell r="A66">
            <v>703110000</v>
          </cell>
          <cell r="B66" t="str">
            <v>יין לחג פנסיונרים ע"</v>
          </cell>
          <cell r="C66">
            <v>2042644.14</v>
          </cell>
        </row>
        <row r="67">
          <cell r="A67">
            <v>703120000</v>
          </cell>
          <cell r="B67" t="str">
            <v>עתון פנסיונרים ע"ח "</v>
          </cell>
          <cell r="C67">
            <v>3716896.62</v>
          </cell>
        </row>
        <row r="68">
          <cell r="A68">
            <v>703150000</v>
          </cell>
          <cell r="B68" t="str">
            <v>קדם פרישה 2004-2003</v>
          </cell>
          <cell r="C68">
            <v>6808234.71</v>
          </cell>
        </row>
        <row r="69">
          <cell r="A69">
            <v>703160000</v>
          </cell>
          <cell r="B69" t="str">
            <v>שווי וגילום הפרשה לפ</v>
          </cell>
          <cell r="C69">
            <v>198082.6</v>
          </cell>
        </row>
        <row r="70">
          <cell r="A70">
            <v>703170000</v>
          </cell>
          <cell r="B70" t="str">
            <v>קדם פרישה 2005</v>
          </cell>
          <cell r="C70">
            <v>2383816.86</v>
          </cell>
        </row>
        <row r="71">
          <cell r="A71">
            <v>703200000</v>
          </cell>
          <cell r="B71" t="str">
            <v>טלפון חברים</v>
          </cell>
          <cell r="C71">
            <v>16590.61</v>
          </cell>
        </row>
        <row r="72">
          <cell r="A72">
            <v>703300000</v>
          </cell>
          <cell r="B72" t="str">
            <v>זקיפות שווי פנסיונרי</v>
          </cell>
          <cell r="C72">
            <v>-1760805.28</v>
          </cell>
        </row>
        <row r="73">
          <cell r="A73">
            <v>704010000</v>
          </cell>
          <cell r="B73" t="str">
            <v>משכורת חודשית</v>
          </cell>
          <cell r="C73">
            <v>83453970.170000002</v>
          </cell>
        </row>
        <row r="74">
          <cell r="A74">
            <v>704020000</v>
          </cell>
          <cell r="B74" t="str">
            <v>שעות נוספות</v>
          </cell>
          <cell r="C74">
            <v>40042920.130000003</v>
          </cell>
        </row>
        <row r="75">
          <cell r="A75">
            <v>704030000</v>
          </cell>
          <cell r="B75" t="str">
            <v>פרמיה לנהגים</v>
          </cell>
          <cell r="C75">
            <v>18924650.670000002</v>
          </cell>
        </row>
        <row r="76">
          <cell r="A76">
            <v>704040000</v>
          </cell>
          <cell r="B76" t="str">
            <v>משכורת יג</v>
          </cell>
          <cell r="C76">
            <v>3367218</v>
          </cell>
        </row>
        <row r="77">
          <cell r="A77">
            <v>704060000</v>
          </cell>
          <cell r="B77" t="str">
            <v>אחזקת רכב</v>
          </cell>
          <cell r="C77">
            <v>224866.42</v>
          </cell>
        </row>
        <row r="78">
          <cell r="A78">
            <v>704080000</v>
          </cell>
          <cell r="B78" t="str">
            <v>הפרשה למשכורת 13 שכי</v>
          </cell>
          <cell r="C78">
            <v>-6553.48</v>
          </cell>
        </row>
        <row r="79">
          <cell r="A79">
            <v>704090000</v>
          </cell>
          <cell r="B79" t="str">
            <v>הוצאות קשישון שכירים</v>
          </cell>
          <cell r="C79">
            <v>999442.98</v>
          </cell>
        </row>
        <row r="80">
          <cell r="A80">
            <v>704100000</v>
          </cell>
          <cell r="B80" t="str">
            <v>תשלום טלפון</v>
          </cell>
          <cell r="C80">
            <v>14050.15</v>
          </cell>
        </row>
        <row r="81">
          <cell r="A81">
            <v>704101000</v>
          </cell>
          <cell r="B81" t="str">
            <v>הוצאות שכר מיוחדים</v>
          </cell>
          <cell r="C81">
            <v>3647605.43</v>
          </cell>
        </row>
        <row r="82">
          <cell r="A82">
            <v>704120000</v>
          </cell>
          <cell r="B82" t="str">
            <v>שווי וגילום מס מיוחד</v>
          </cell>
          <cell r="C82">
            <v>-243241.73</v>
          </cell>
        </row>
        <row r="83">
          <cell r="A83">
            <v>704121000</v>
          </cell>
          <cell r="B83" t="str">
            <v>יין לחג מיוחדים שווי</v>
          </cell>
          <cell r="C83">
            <v>15971.04</v>
          </cell>
        </row>
        <row r="84">
          <cell r="A84">
            <v>704122000</v>
          </cell>
          <cell r="B84" t="str">
            <v>רכב - גילום מס</v>
          </cell>
          <cell r="C84">
            <v>183985.41</v>
          </cell>
        </row>
        <row r="85">
          <cell r="A85">
            <v>704122100</v>
          </cell>
          <cell r="B85" t="str">
            <v>שווי טלפון נייד</v>
          </cell>
          <cell r="C85">
            <v>3152.3</v>
          </cell>
        </row>
        <row r="86">
          <cell r="A86">
            <v>704123000</v>
          </cell>
          <cell r="B86" t="str">
            <v>ביטוח שיניים - גילום</v>
          </cell>
          <cell r="C86">
            <v>866.33</v>
          </cell>
        </row>
        <row r="87">
          <cell r="A87">
            <v>704124000</v>
          </cell>
          <cell r="B87" t="str">
            <v>שווי כרטיס נסיעה חופ</v>
          </cell>
          <cell r="C87">
            <v>12549</v>
          </cell>
        </row>
        <row r="88">
          <cell r="A88">
            <v>704125000</v>
          </cell>
          <cell r="B88" t="str">
            <v>שווי ביגוד לצורך מס</v>
          </cell>
          <cell r="C88">
            <v>2660</v>
          </cell>
        </row>
        <row r="89">
          <cell r="A89">
            <v>704127000</v>
          </cell>
          <cell r="B89" t="str">
            <v>ש.+גילום י.הו מיוחדי</v>
          </cell>
          <cell r="C89">
            <v>792.64</v>
          </cell>
        </row>
        <row r="90">
          <cell r="A90">
            <v>704128000</v>
          </cell>
          <cell r="B90" t="str">
            <v>שווי+גילום טלפון מיו</v>
          </cell>
          <cell r="C90">
            <v>16914.8</v>
          </cell>
        </row>
        <row r="91">
          <cell r="A91">
            <v>704130000</v>
          </cell>
          <cell r="B91" t="str">
            <v>שווי רכב מעודה</v>
          </cell>
          <cell r="C91">
            <v>15960</v>
          </cell>
        </row>
        <row r="92">
          <cell r="A92">
            <v>704131000</v>
          </cell>
          <cell r="B92" t="str">
            <v>זקיפות שווי מעודה</v>
          </cell>
          <cell r="C92">
            <v>-15960</v>
          </cell>
        </row>
        <row r="93">
          <cell r="A93">
            <v>704200000</v>
          </cell>
          <cell r="B93" t="str">
            <v>יין לחג - גילום מס</v>
          </cell>
          <cell r="C93">
            <v>2088343.13</v>
          </cell>
        </row>
        <row r="94">
          <cell r="A94">
            <v>704210000</v>
          </cell>
          <cell r="B94" t="str">
            <v>קיטנה-גילום מס</v>
          </cell>
          <cell r="C94">
            <v>198021.54</v>
          </cell>
        </row>
        <row r="95">
          <cell r="A95">
            <v>704230000</v>
          </cell>
          <cell r="B95" t="str">
            <v>מתנת יום הולדת-גילום</v>
          </cell>
          <cell r="C95">
            <v>135454.17000000001</v>
          </cell>
        </row>
        <row r="96">
          <cell r="A96">
            <v>704240000</v>
          </cell>
          <cell r="B96" t="str">
            <v>שווי רכב</v>
          </cell>
          <cell r="C96">
            <v>15960</v>
          </cell>
        </row>
        <row r="97">
          <cell r="A97">
            <v>704250000</v>
          </cell>
          <cell r="B97" t="str">
            <v>גילום טלפון</v>
          </cell>
          <cell r="C97">
            <v>12957.03</v>
          </cell>
        </row>
        <row r="98">
          <cell r="A98">
            <v>704290000</v>
          </cell>
          <cell r="B98" t="str">
            <v>שווי מנקו קופאים</v>
          </cell>
          <cell r="C98">
            <v>32180.33</v>
          </cell>
        </row>
        <row r="99">
          <cell r="A99">
            <v>704300000</v>
          </cell>
          <cell r="B99" t="str">
            <v>זקיפות שווי שכירים</v>
          </cell>
          <cell r="C99">
            <v>-8310464.1600000001</v>
          </cell>
        </row>
        <row r="100">
          <cell r="A100">
            <v>704310000</v>
          </cell>
          <cell r="B100" t="str">
            <v>שווי כרטיס נסיעה חופ</v>
          </cell>
          <cell r="C100">
            <v>2005439</v>
          </cell>
        </row>
        <row r="101">
          <cell r="A101">
            <v>704330000</v>
          </cell>
          <cell r="B101" t="str">
            <v>שווי ביגוד</v>
          </cell>
          <cell r="C101">
            <v>470060</v>
          </cell>
        </row>
        <row r="102">
          <cell r="A102">
            <v>704340000</v>
          </cell>
          <cell r="B102" t="str">
            <v>שווי מנקו לגילום</v>
          </cell>
          <cell r="C102">
            <v>2484631.67</v>
          </cell>
        </row>
        <row r="103">
          <cell r="A103">
            <v>704350000</v>
          </cell>
          <cell r="B103" t="str">
            <v>שווי ביטוח שיניים</v>
          </cell>
          <cell r="C103">
            <v>1032612.48</v>
          </cell>
        </row>
        <row r="104">
          <cell r="A104">
            <v>704360000</v>
          </cell>
          <cell r="B104" t="str">
            <v>שווי מאמץ קיץ - שכיר</v>
          </cell>
          <cell r="C104">
            <v>612365</v>
          </cell>
        </row>
        <row r="105">
          <cell r="A105">
            <v>704370000</v>
          </cell>
          <cell r="B105" t="str">
            <v>שווי טלפון נייד</v>
          </cell>
          <cell r="C105">
            <v>12899</v>
          </cell>
        </row>
        <row r="106">
          <cell r="A106">
            <v>705010000</v>
          </cell>
          <cell r="B106" t="str">
            <v>השאלת עובדים לחברה ה</v>
          </cell>
          <cell r="C106">
            <v>-578943</v>
          </cell>
        </row>
        <row r="107">
          <cell r="A107">
            <v>705011000</v>
          </cell>
          <cell r="B107" t="str">
            <v>השאלת עובדים מיוניטד</v>
          </cell>
          <cell r="C107">
            <v>157516</v>
          </cell>
        </row>
        <row r="108">
          <cell r="A108">
            <v>705030000</v>
          </cell>
          <cell r="B108" t="str">
            <v>תגמולי מילואים-שכירי</v>
          </cell>
          <cell r="C108">
            <v>-582829</v>
          </cell>
        </row>
        <row r="109">
          <cell r="A109">
            <v>712100000</v>
          </cell>
          <cell r="B109" t="str">
            <v>הפרשות לקרן  הגמלאות</v>
          </cell>
          <cell r="C109">
            <v>11316068.539999999</v>
          </cell>
        </row>
        <row r="110">
          <cell r="A110">
            <v>712110000</v>
          </cell>
          <cell r="B110" t="str">
            <v>פיצויי פרישה</v>
          </cell>
          <cell r="C110">
            <v>166673.69</v>
          </cell>
        </row>
        <row r="111">
          <cell r="A111">
            <v>712140000</v>
          </cell>
          <cell r="B111" t="str">
            <v>הפרשה לפיצויים</v>
          </cell>
          <cell r="C111">
            <v>348485</v>
          </cell>
        </row>
        <row r="112">
          <cell r="A112">
            <v>712200000</v>
          </cell>
          <cell r="B112" t="str">
            <v>ביטוח לאומי</v>
          </cell>
          <cell r="C112">
            <v>5107439.91</v>
          </cell>
        </row>
        <row r="113">
          <cell r="A113">
            <v>712300000</v>
          </cell>
          <cell r="B113" t="str">
            <v>קרן השתלמות חברים</v>
          </cell>
          <cell r="C113">
            <v>4019493.15</v>
          </cell>
        </row>
        <row r="114">
          <cell r="A114">
            <v>712400000</v>
          </cell>
          <cell r="B114" t="str">
            <v>הבראה חברים</v>
          </cell>
          <cell r="C114">
            <v>3015502.86</v>
          </cell>
        </row>
        <row r="115">
          <cell r="A115">
            <v>712500000</v>
          </cell>
          <cell r="B115" t="str">
            <v>ביטוח שיניים-גילום מ</v>
          </cell>
          <cell r="C115">
            <v>597228.41</v>
          </cell>
        </row>
        <row r="116">
          <cell r="A116">
            <v>712510000</v>
          </cell>
          <cell r="B116" t="str">
            <v>ביטוח שיניים</v>
          </cell>
          <cell r="C116">
            <v>598210.31000000006</v>
          </cell>
        </row>
        <row r="117">
          <cell r="A117">
            <v>712520000</v>
          </cell>
          <cell r="B117" t="str">
            <v>ביטוח דמי מחלה</v>
          </cell>
          <cell r="C117">
            <v>116419</v>
          </cell>
        </row>
        <row r="118">
          <cell r="A118">
            <v>712530000</v>
          </cell>
          <cell r="B118" t="str">
            <v>ביטוח מחלות קשות</v>
          </cell>
          <cell r="C118">
            <v>225552</v>
          </cell>
        </row>
        <row r="119">
          <cell r="A119">
            <v>712600000</v>
          </cell>
          <cell r="B119" t="str">
            <v>גילום ריבית  קבוצה ב</v>
          </cell>
          <cell r="C119">
            <v>805226</v>
          </cell>
        </row>
        <row r="120">
          <cell r="A120">
            <v>712700000</v>
          </cell>
          <cell r="B120" t="str">
            <v>הפרשה לחופש וימי מחל</v>
          </cell>
          <cell r="C120">
            <v>482495</v>
          </cell>
        </row>
        <row r="121">
          <cell r="A121">
            <v>712800000</v>
          </cell>
          <cell r="B121" t="str">
            <v>הפרשה להבראה חברים</v>
          </cell>
          <cell r="C121">
            <v>96054.3</v>
          </cell>
        </row>
        <row r="122">
          <cell r="A122">
            <v>712900000</v>
          </cell>
          <cell r="B122" t="str">
            <v>הפ. לפרישה מוקדמת 03</v>
          </cell>
          <cell r="C122">
            <v>-2619652</v>
          </cell>
        </row>
        <row r="123">
          <cell r="A123">
            <v>712910000</v>
          </cell>
          <cell r="B123" t="str">
            <v>הפרשה להסכם ק. גמלאו</v>
          </cell>
          <cell r="C123">
            <v>18777437</v>
          </cell>
        </row>
        <row r="124">
          <cell r="A124">
            <v>712920000</v>
          </cell>
          <cell r="B124" t="str">
            <v>הפרשה לפנסית נכות</v>
          </cell>
          <cell r="C124">
            <v>-633175</v>
          </cell>
        </row>
        <row r="125">
          <cell r="A125">
            <v>712940000</v>
          </cell>
          <cell r="B125" t="str">
            <v>הפר.לפרישה מוקדמת 05</v>
          </cell>
          <cell r="C125">
            <v>5523667</v>
          </cell>
        </row>
        <row r="126">
          <cell r="A126">
            <v>713010000</v>
          </cell>
          <cell r="B126" t="str">
            <v>הבראה פנסיונרים עד ג</v>
          </cell>
          <cell r="C126">
            <v>3089697.28</v>
          </cell>
        </row>
        <row r="127">
          <cell r="A127">
            <v>713020000</v>
          </cell>
          <cell r="B127" t="str">
            <v>ביטוח לאומי פנסיונרי</v>
          </cell>
          <cell r="C127">
            <v>440589.85</v>
          </cell>
        </row>
        <row r="128">
          <cell r="A128">
            <v>713040000</v>
          </cell>
          <cell r="B128" t="str">
            <v>פנסיה לאלמנות חברים</v>
          </cell>
          <cell r="C128">
            <v>557480.28</v>
          </cell>
        </row>
        <row r="129">
          <cell r="A129">
            <v>714100000</v>
          </cell>
          <cell r="B129" t="str">
            <v>הפרשות לקופות תגמולי</v>
          </cell>
          <cell r="C129">
            <v>6921028.9800000004</v>
          </cell>
        </row>
        <row r="130">
          <cell r="A130">
            <v>714110000</v>
          </cell>
          <cell r="B130" t="str">
            <v>פיצויים</v>
          </cell>
          <cell r="C130">
            <v>7110769.4800000004</v>
          </cell>
        </row>
        <row r="131">
          <cell r="A131">
            <v>714130000</v>
          </cell>
          <cell r="B131" t="str">
            <v>פנסיה תקציבית שכירים</v>
          </cell>
          <cell r="C131">
            <v>160838.69</v>
          </cell>
        </row>
        <row r="132">
          <cell r="A132">
            <v>714200000</v>
          </cell>
          <cell r="B132" t="str">
            <v>בטוח לאומי</v>
          </cell>
          <cell r="C132">
            <v>8584113.8599999994</v>
          </cell>
        </row>
        <row r="133">
          <cell r="A133">
            <v>714300000</v>
          </cell>
          <cell r="B133" t="str">
            <v>קרן השתלמות</v>
          </cell>
          <cell r="C133">
            <v>4545372.8499999996</v>
          </cell>
        </row>
        <row r="134">
          <cell r="A134">
            <v>714400000</v>
          </cell>
          <cell r="B134" t="str">
            <v>הבראה שכירים</v>
          </cell>
          <cell r="C134">
            <v>5059979.87</v>
          </cell>
        </row>
        <row r="135">
          <cell r="A135">
            <v>714500000</v>
          </cell>
          <cell r="B135" t="str">
            <v>החזרים מחברות ביטוח</v>
          </cell>
          <cell r="C135">
            <v>-1423288.13</v>
          </cell>
        </row>
        <row r="136">
          <cell r="A136">
            <v>714700000</v>
          </cell>
          <cell r="B136" t="str">
            <v>הפרשה לחופש וימי מחל</v>
          </cell>
          <cell r="C136">
            <v>791380</v>
          </cell>
        </row>
        <row r="137">
          <cell r="A137">
            <v>714800000</v>
          </cell>
          <cell r="B137" t="str">
            <v>ביטוח שיניים שכירים</v>
          </cell>
          <cell r="C137">
            <v>1033478.81</v>
          </cell>
        </row>
        <row r="138">
          <cell r="A138">
            <v>720100000</v>
          </cell>
          <cell r="B138" t="str">
            <v>סולר בצובר</v>
          </cell>
          <cell r="C138">
            <v>131946648.31999999</v>
          </cell>
        </row>
        <row r="139">
          <cell r="A139">
            <v>720110000</v>
          </cell>
          <cell r="B139" t="str">
            <v>סולר בדרכים</v>
          </cell>
          <cell r="C139">
            <v>1432243.73</v>
          </cell>
        </row>
        <row r="140">
          <cell r="A140">
            <v>720120000</v>
          </cell>
          <cell r="B140" t="str">
            <v>בנזין</v>
          </cell>
          <cell r="C140">
            <v>812580.87</v>
          </cell>
        </row>
        <row r="141">
          <cell r="A141">
            <v>720200000</v>
          </cell>
          <cell r="B141" t="str">
            <v>שמנים</v>
          </cell>
          <cell r="C141">
            <v>1593089.65</v>
          </cell>
        </row>
        <row r="142">
          <cell r="A142">
            <v>720300000</v>
          </cell>
          <cell r="B142" t="str">
            <v>מים מטופלים</v>
          </cell>
          <cell r="C142">
            <v>476540</v>
          </cell>
        </row>
        <row r="143">
          <cell r="A143">
            <v>720400000</v>
          </cell>
          <cell r="B143" t="str">
            <v>הכנסות דלק יונייטד ט</v>
          </cell>
          <cell r="C143">
            <v>-5871591.3600000003</v>
          </cell>
        </row>
        <row r="144">
          <cell r="A144">
            <v>720500000</v>
          </cell>
          <cell r="B144" t="str">
            <v>הכנסות דלק - ד.ר.ת(א</v>
          </cell>
          <cell r="C144">
            <v>-2499897.66</v>
          </cell>
        </row>
        <row r="145">
          <cell r="A145">
            <v>720600000</v>
          </cell>
          <cell r="B145" t="str">
            <v>החזר בלו על סולר</v>
          </cell>
          <cell r="C145">
            <v>-14514685</v>
          </cell>
        </row>
        <row r="146">
          <cell r="A146">
            <v>720700000</v>
          </cell>
          <cell r="B146" t="str">
            <v>הכנסות דלק נהור א.ד.</v>
          </cell>
          <cell r="C146">
            <v>-147799.93</v>
          </cell>
        </row>
        <row r="147">
          <cell r="A147">
            <v>722101000</v>
          </cell>
          <cell r="B147" t="str">
            <v>חלקי חילוף חו"ל-מאן</v>
          </cell>
          <cell r="C147">
            <v>8094957.3600000003</v>
          </cell>
        </row>
        <row r="148">
          <cell r="A148">
            <v>722102000</v>
          </cell>
          <cell r="B148" t="str">
            <v>חלקי חילוף חו"ל -אחר</v>
          </cell>
          <cell r="C148">
            <v>4913776.43</v>
          </cell>
        </row>
        <row r="149">
          <cell r="A149">
            <v>722103000</v>
          </cell>
          <cell r="B149" t="str">
            <v>החזרי תביעות חו"ל</v>
          </cell>
          <cell r="C149">
            <v>-2222785.75</v>
          </cell>
        </row>
        <row r="150">
          <cell r="A150">
            <v>722104000</v>
          </cell>
          <cell r="B150" t="str">
            <v>חלקי חילוף בארץ</v>
          </cell>
          <cell r="C150">
            <v>5289564.88</v>
          </cell>
        </row>
        <row r="151">
          <cell r="A151">
            <v>722105000</v>
          </cell>
          <cell r="B151" t="str">
            <v>שמשות לחלונות</v>
          </cell>
          <cell r="C151">
            <v>213572.07</v>
          </cell>
        </row>
        <row r="152">
          <cell r="A152">
            <v>722107000</v>
          </cell>
          <cell r="B152" t="str">
            <v>מצברים וחומצה</v>
          </cell>
          <cell r="C152">
            <v>499988.07</v>
          </cell>
        </row>
        <row r="153">
          <cell r="A153">
            <v>722110000</v>
          </cell>
          <cell r="B153" t="str">
            <v>שינוי במלאי חלקי חיל</v>
          </cell>
          <cell r="C153">
            <v>-782444</v>
          </cell>
        </row>
        <row r="154">
          <cell r="A154">
            <v>722202000</v>
          </cell>
          <cell r="B154" t="str">
            <v>צמיגים חדשים - ארץ</v>
          </cell>
          <cell r="C154">
            <v>3145421.05</v>
          </cell>
        </row>
        <row r="155">
          <cell r="A155">
            <v>722204000</v>
          </cell>
          <cell r="B155" t="str">
            <v>חידוש צמיגים</v>
          </cell>
          <cell r="C155">
            <v>423742.93</v>
          </cell>
        </row>
        <row r="156">
          <cell r="A156">
            <v>722301000</v>
          </cell>
          <cell r="B156" t="str">
            <v>עבודות ותיקוני ח.-חש</v>
          </cell>
          <cell r="C156">
            <v>1372723.55</v>
          </cell>
        </row>
        <row r="157">
          <cell r="A157">
            <v>722302000</v>
          </cell>
          <cell r="B157" t="str">
            <v>תיקוני חוץ לתאונות</v>
          </cell>
          <cell r="C157">
            <v>1110541.33</v>
          </cell>
        </row>
        <row r="158">
          <cell r="A158">
            <v>722302200</v>
          </cell>
          <cell r="B158" t="str">
            <v>השתתפות עצמית נהגים</v>
          </cell>
          <cell r="C158">
            <v>-438423.73</v>
          </cell>
        </row>
        <row r="159">
          <cell r="A159">
            <v>722303000</v>
          </cell>
          <cell r="B159" t="str">
            <v>שיפוץ חוץ למרכבים</v>
          </cell>
          <cell r="C159">
            <v>463467.44</v>
          </cell>
        </row>
        <row r="160">
          <cell r="A160">
            <v>722307000</v>
          </cell>
          <cell r="B160" t="str">
            <v>תיקוני רכב קטן</v>
          </cell>
          <cell r="C160">
            <v>69.260000000000005</v>
          </cell>
        </row>
        <row r="161">
          <cell r="A161">
            <v>724101000</v>
          </cell>
          <cell r="B161" t="str">
            <v>בגדי עבודה</v>
          </cell>
          <cell r="C161">
            <v>205508.17</v>
          </cell>
        </row>
        <row r="162">
          <cell r="A162">
            <v>724102000</v>
          </cell>
          <cell r="B162" t="str">
            <v>ביגוד ייצוגי נהגים</v>
          </cell>
          <cell r="C162">
            <v>659614.48</v>
          </cell>
        </row>
        <row r="163">
          <cell r="A163">
            <v>724201000</v>
          </cell>
          <cell r="B163" t="str">
            <v>נקיון ע" קבלני משנה</v>
          </cell>
          <cell r="C163">
            <v>10484179.25</v>
          </cell>
        </row>
        <row r="164">
          <cell r="A164">
            <v>724202000</v>
          </cell>
          <cell r="B164" t="str">
            <v>חמרי ניקוי</v>
          </cell>
          <cell r="C164">
            <v>302607.89</v>
          </cell>
        </row>
        <row r="165">
          <cell r="A165">
            <v>724203000</v>
          </cell>
          <cell r="B165" t="str">
            <v>כלי עבודה</v>
          </cell>
          <cell r="C165">
            <v>345098.59</v>
          </cell>
        </row>
        <row r="166">
          <cell r="A166">
            <v>724204000</v>
          </cell>
          <cell r="B166" t="str">
            <v>כלי עבודה אישים במוס</v>
          </cell>
          <cell r="C166">
            <v>3000</v>
          </cell>
        </row>
        <row r="167">
          <cell r="A167">
            <v>724205100</v>
          </cell>
          <cell r="B167" t="str">
            <v>חומרי בינוי וחשמל תו</v>
          </cell>
          <cell r="C167">
            <v>12184.09</v>
          </cell>
        </row>
        <row r="168">
          <cell r="A168">
            <v>724206000</v>
          </cell>
          <cell r="B168" t="str">
            <v>אחזקת ציוד</v>
          </cell>
          <cell r="C168">
            <v>126063.83</v>
          </cell>
        </row>
        <row r="169">
          <cell r="A169">
            <v>724301000</v>
          </cell>
          <cell r="B169" t="str">
            <v>כיבודים אגף תו"פ</v>
          </cell>
          <cell r="C169">
            <v>4977728.3899999997</v>
          </cell>
        </row>
        <row r="170">
          <cell r="A170">
            <v>724302000</v>
          </cell>
          <cell r="B170" t="str">
            <v>הכנסות ממכירת תלושים</v>
          </cell>
          <cell r="C170">
            <v>-1632817.32</v>
          </cell>
        </row>
        <row r="171">
          <cell r="A171">
            <v>726101000</v>
          </cell>
          <cell r="B171" t="str">
            <v>ביטוח אוטובוסים חובה</v>
          </cell>
          <cell r="C171">
            <v>20233102</v>
          </cell>
        </row>
        <row r="172">
          <cell r="A172">
            <v>726201000</v>
          </cell>
          <cell r="B172" t="str">
            <v>תשלומים בגין נזקים ו</v>
          </cell>
          <cell r="C172">
            <v>5136938.04</v>
          </cell>
        </row>
        <row r="173">
          <cell r="A173">
            <v>726203000</v>
          </cell>
          <cell r="B173" t="str">
            <v>תקבולים מחברות ביטוח</v>
          </cell>
          <cell r="C173">
            <v>-657347.17000000004</v>
          </cell>
        </row>
        <row r="174">
          <cell r="A174">
            <v>732101000</v>
          </cell>
          <cell r="B174" t="str">
            <v>שכירות תמח"ת</v>
          </cell>
          <cell r="C174">
            <v>16185932</v>
          </cell>
        </row>
        <row r="175">
          <cell r="A175">
            <v>732102000</v>
          </cell>
          <cell r="B175" t="str">
            <v>אחזקת תחנות ומוסכים</v>
          </cell>
          <cell r="C175">
            <v>929619.91</v>
          </cell>
        </row>
        <row r="176">
          <cell r="A176">
            <v>732103000</v>
          </cell>
          <cell r="B176" t="str">
            <v>ארנונה,מים ומיסי תנו</v>
          </cell>
          <cell r="C176">
            <v>10067160.48</v>
          </cell>
        </row>
        <row r="177">
          <cell r="A177">
            <v>732105000</v>
          </cell>
          <cell r="B177" t="str">
            <v>שרות מכשירי קשר</v>
          </cell>
          <cell r="C177">
            <v>633982.39</v>
          </cell>
        </row>
        <row r="178">
          <cell r="A178">
            <v>732105100</v>
          </cell>
          <cell r="B178" t="str">
            <v>תקשורת -חמרים מתכלים</v>
          </cell>
          <cell r="C178">
            <v>5702.84</v>
          </cell>
        </row>
        <row r="179">
          <cell r="A179">
            <v>732106000</v>
          </cell>
          <cell r="B179" t="str">
            <v>שכירות ואחזקת מסופי</v>
          </cell>
          <cell r="C179">
            <v>1458651.99</v>
          </cell>
        </row>
        <row r="180">
          <cell r="A180">
            <v>732201000</v>
          </cell>
          <cell r="B180" t="str">
            <v>הסעות עובדים</v>
          </cell>
          <cell r="C180">
            <v>8156979.7800000003</v>
          </cell>
        </row>
        <row r="181">
          <cell r="A181">
            <v>732202000</v>
          </cell>
          <cell r="B181" t="str">
            <v>השכרת רכב מאויס</v>
          </cell>
          <cell r="C181">
            <v>1258190.3500000001</v>
          </cell>
        </row>
        <row r="182">
          <cell r="A182">
            <v>732203000</v>
          </cell>
          <cell r="B182" t="str">
            <v>הוצאות חניה</v>
          </cell>
          <cell r="C182">
            <v>72105.5</v>
          </cell>
        </row>
        <row r="183">
          <cell r="A183">
            <v>732300000</v>
          </cell>
          <cell r="B183" t="str">
            <v>ימי עיון</v>
          </cell>
          <cell r="C183">
            <v>112129.4</v>
          </cell>
        </row>
        <row r="184">
          <cell r="A184">
            <v>732301000</v>
          </cell>
          <cell r="B184" t="str">
            <v>מאמץ קייץ(השת. מקצו)</v>
          </cell>
          <cell r="C184">
            <v>1135876.47</v>
          </cell>
        </row>
        <row r="185">
          <cell r="A185">
            <v>732302000</v>
          </cell>
          <cell r="B185" t="str">
            <v>ספרות  מקצועית</v>
          </cell>
          <cell r="C185">
            <v>50187.99</v>
          </cell>
        </row>
        <row r="186">
          <cell r="A186">
            <v>732303000</v>
          </cell>
          <cell r="B186" t="str">
            <v>הדרכה</v>
          </cell>
          <cell r="C186">
            <v>799858.4</v>
          </cell>
        </row>
        <row r="187">
          <cell r="A187">
            <v>732304000</v>
          </cell>
          <cell r="B187" t="str">
            <v>הכנסות והדרכה-אוטובו</v>
          </cell>
          <cell r="C187">
            <v>-226799.27</v>
          </cell>
        </row>
        <row r="188">
          <cell r="A188">
            <v>732304100</v>
          </cell>
          <cell r="B188" t="str">
            <v>הכנסות הדרכה-רכב פרט</v>
          </cell>
          <cell r="C188">
            <v>-335272.51</v>
          </cell>
        </row>
        <row r="189">
          <cell r="A189">
            <v>732401000</v>
          </cell>
          <cell r="B189" t="str">
            <v>עובדי חברות כ"א-סוקר</v>
          </cell>
          <cell r="C189">
            <v>566847.26</v>
          </cell>
        </row>
        <row r="190">
          <cell r="A190">
            <v>732403000</v>
          </cell>
          <cell r="B190" t="str">
            <v>עובדי חברות כ"א-משק</v>
          </cell>
          <cell r="C190">
            <v>74492.08</v>
          </cell>
        </row>
        <row r="191">
          <cell r="A191">
            <v>732405000</v>
          </cell>
          <cell r="B191" t="str">
            <v>אבטחת תחבורה ציבורית</v>
          </cell>
          <cell r="C191">
            <v>7565221.8099999996</v>
          </cell>
        </row>
        <row r="192">
          <cell r="A192">
            <v>732501000</v>
          </cell>
          <cell r="B192" t="str">
            <v>רשיונות לאוטובוסים</v>
          </cell>
          <cell r="C192">
            <v>1231865.1499999999</v>
          </cell>
        </row>
        <row r="193">
          <cell r="A193">
            <v>732503000</v>
          </cell>
          <cell r="B193" t="str">
            <v>רשיונות לנהגים</v>
          </cell>
          <cell r="C193">
            <v>163969.01</v>
          </cell>
        </row>
        <row r="194">
          <cell r="A194">
            <v>732601000</v>
          </cell>
          <cell r="B194" t="str">
            <v>הדפסת כרטיסי נסיעה</v>
          </cell>
          <cell r="C194">
            <v>1215654.3700000001</v>
          </cell>
        </row>
        <row r="195">
          <cell r="A195">
            <v>732603000</v>
          </cell>
          <cell r="B195" t="str">
            <v>קנסות מח.ביטוח</v>
          </cell>
          <cell r="C195">
            <v>43998.35</v>
          </cell>
        </row>
        <row r="196">
          <cell r="A196">
            <v>732702000</v>
          </cell>
          <cell r="B196" t="str">
            <v>פחת מכוניות</v>
          </cell>
          <cell r="C196">
            <v>45773.94</v>
          </cell>
        </row>
        <row r="197">
          <cell r="A197">
            <v>732709000</v>
          </cell>
          <cell r="B197" t="str">
            <v>פחת אוטובוסים</v>
          </cell>
          <cell r="C197">
            <v>76645204.650000006</v>
          </cell>
        </row>
        <row r="198">
          <cell r="A198">
            <v>742102000</v>
          </cell>
          <cell r="B198" t="str">
            <v>חשמל</v>
          </cell>
          <cell r="C198">
            <v>1830165.15</v>
          </cell>
        </row>
        <row r="199">
          <cell r="A199">
            <v>742103000</v>
          </cell>
          <cell r="B199" t="str">
            <v>טלפון</v>
          </cell>
          <cell r="C199">
            <v>1019222.89</v>
          </cell>
        </row>
        <row r="200">
          <cell r="A200">
            <v>742104000</v>
          </cell>
          <cell r="B200" t="str">
            <v>שכירות משרדים</v>
          </cell>
          <cell r="C200">
            <v>486661.3</v>
          </cell>
        </row>
        <row r="201">
          <cell r="A201">
            <v>742105000</v>
          </cell>
          <cell r="B201" t="str">
            <v>שכירות משרדים חב' בנ</v>
          </cell>
          <cell r="C201">
            <v>65500</v>
          </cell>
        </row>
        <row r="202">
          <cell r="A202">
            <v>742106000</v>
          </cell>
          <cell r="B202" t="str">
            <v>שמירה ובטחון</v>
          </cell>
          <cell r="C202">
            <v>4992969.17</v>
          </cell>
        </row>
        <row r="203">
          <cell r="A203">
            <v>742107000</v>
          </cell>
          <cell r="B203" t="str">
            <v>כ"א מ.אנוש-כלליים+נק</v>
          </cell>
          <cell r="C203">
            <v>314847.31</v>
          </cell>
        </row>
        <row r="204">
          <cell r="A204">
            <v>742108000</v>
          </cell>
          <cell r="B204" t="str">
            <v>רשיונות שונים</v>
          </cell>
          <cell r="C204">
            <v>105261.24</v>
          </cell>
        </row>
        <row r="205">
          <cell r="A205">
            <v>742109000</v>
          </cell>
          <cell r="B205" t="str">
            <v>העברת כספים ומיגון ק</v>
          </cell>
          <cell r="C205">
            <v>491946.29</v>
          </cell>
        </row>
        <row r="206">
          <cell r="A206">
            <v>742110000</v>
          </cell>
          <cell r="B206" t="str">
            <v>תיקונים וסידורים במש</v>
          </cell>
          <cell r="C206">
            <v>8712.2800000000007</v>
          </cell>
        </row>
        <row r="207">
          <cell r="A207">
            <v>742111000</v>
          </cell>
          <cell r="B207" t="str">
            <v>הוצ' פלאפון</v>
          </cell>
          <cell r="C207">
            <v>531405.03</v>
          </cell>
        </row>
        <row r="208">
          <cell r="A208">
            <v>742112000</v>
          </cell>
          <cell r="B208" t="str">
            <v>חניה הדר דפנה</v>
          </cell>
          <cell r="C208">
            <v>207438.45</v>
          </cell>
        </row>
        <row r="209">
          <cell r="A209">
            <v>742121000</v>
          </cell>
          <cell r="B209" t="str">
            <v>ביטוח כללי</v>
          </cell>
          <cell r="C209">
            <v>1902752.91</v>
          </cell>
        </row>
        <row r="210">
          <cell r="A210">
            <v>742201000</v>
          </cell>
          <cell r="B210" t="str">
            <v>שכר רואי חשבון</v>
          </cell>
          <cell r="C210">
            <v>346962.06</v>
          </cell>
        </row>
        <row r="211">
          <cell r="A211">
            <v>742203000</v>
          </cell>
          <cell r="B211" t="str">
            <v>משפטיות</v>
          </cell>
          <cell r="C211">
            <v>1615340.39</v>
          </cell>
        </row>
        <row r="212">
          <cell r="A212">
            <v>742204000</v>
          </cell>
          <cell r="B212" t="str">
            <v>יועצים</v>
          </cell>
          <cell r="C212">
            <v>3453951.37</v>
          </cell>
        </row>
        <row r="213">
          <cell r="A213">
            <v>742205000</v>
          </cell>
          <cell r="B213" t="str">
            <v>תמחיר</v>
          </cell>
          <cell r="C213">
            <v>69707</v>
          </cell>
        </row>
        <row r="214">
          <cell r="A214">
            <v>742206000</v>
          </cell>
          <cell r="B214" t="str">
            <v>כח אדם מבקרים-תנועה</v>
          </cell>
          <cell r="C214">
            <v>885985.87</v>
          </cell>
        </row>
        <row r="215">
          <cell r="A215">
            <v>742207000</v>
          </cell>
          <cell r="B215" t="str">
            <v>שכר דח"צ</v>
          </cell>
          <cell r="C215">
            <v>324728</v>
          </cell>
        </row>
        <row r="216">
          <cell r="A216">
            <v>742301000</v>
          </cell>
          <cell r="B216" t="str">
            <v>שיווק</v>
          </cell>
          <cell r="C216">
            <v>381375.18</v>
          </cell>
        </row>
        <row r="217">
          <cell r="A217">
            <v>742302000</v>
          </cell>
          <cell r="B217" t="str">
            <v>פרסום לוחות ופנקסים</v>
          </cell>
          <cell r="C217">
            <v>55680.52</v>
          </cell>
        </row>
        <row r="218">
          <cell r="A218">
            <v>742303000</v>
          </cell>
          <cell r="B218" t="str">
            <v>פרסום מודעות עתון</v>
          </cell>
          <cell r="C218">
            <v>84739.65</v>
          </cell>
        </row>
        <row r="219">
          <cell r="A219">
            <v>742304000</v>
          </cell>
          <cell r="B219" t="str">
            <v>פרסום-דפוס-עבודות חו</v>
          </cell>
          <cell r="C219">
            <v>129053.91</v>
          </cell>
        </row>
        <row r="220">
          <cell r="A220">
            <v>742304100</v>
          </cell>
          <cell r="B220" t="str">
            <v>פרסום-דפוס-חמרים ואח</v>
          </cell>
          <cell r="C220">
            <v>62216.63</v>
          </cell>
        </row>
        <row r="221">
          <cell r="A221">
            <v>742305000</v>
          </cell>
          <cell r="B221" t="str">
            <v>פרסום</v>
          </cell>
          <cell r="C221">
            <v>26722.39</v>
          </cell>
        </row>
        <row r="222">
          <cell r="A222">
            <v>742306000</v>
          </cell>
          <cell r="B222" t="str">
            <v>כ"א-מוקדניות מודיעין</v>
          </cell>
          <cell r="C222">
            <v>663028.31000000006</v>
          </cell>
        </row>
        <row r="223">
          <cell r="A223">
            <v>742401000</v>
          </cell>
          <cell r="B223" t="str">
            <v>מסיבות</v>
          </cell>
          <cell r="C223">
            <v>86383.6</v>
          </cell>
        </row>
        <row r="224">
          <cell r="A224">
            <v>742402000</v>
          </cell>
          <cell r="B224" t="str">
            <v>ארועים</v>
          </cell>
          <cell r="C224">
            <v>30795.1</v>
          </cell>
        </row>
        <row r="225">
          <cell r="A225">
            <v>742404000</v>
          </cell>
          <cell r="B225" t="str">
            <v>תרבות</v>
          </cell>
          <cell r="C225">
            <v>127217.5</v>
          </cell>
        </row>
        <row r="226">
          <cell r="A226">
            <v>742405000</v>
          </cell>
          <cell r="B226" t="str">
            <v>ספורט</v>
          </cell>
          <cell r="C226">
            <v>203995.43</v>
          </cell>
        </row>
        <row r="227">
          <cell r="A227">
            <v>742406000</v>
          </cell>
          <cell r="B227" t="str">
            <v>בריאות</v>
          </cell>
          <cell r="C227">
            <v>354454.22</v>
          </cell>
        </row>
        <row r="228">
          <cell r="A228">
            <v>742407000</v>
          </cell>
          <cell r="B228" t="str">
            <v>קיטנה</v>
          </cell>
          <cell r="C228">
            <v>349774.62</v>
          </cell>
        </row>
        <row r="229">
          <cell r="A229">
            <v>742423000</v>
          </cell>
          <cell r="B229" t="str">
            <v>הלבשה-ביגוד קיץ (שוו</v>
          </cell>
          <cell r="C229">
            <v>728854.4</v>
          </cell>
        </row>
        <row r="230">
          <cell r="A230">
            <v>742425000</v>
          </cell>
          <cell r="B230" t="str">
            <v>מתנות שכירים</v>
          </cell>
          <cell r="C230">
            <v>25225</v>
          </cell>
        </row>
        <row r="231">
          <cell r="A231">
            <v>742426000</v>
          </cell>
          <cell r="B231" t="str">
            <v>מתנות לחברים</v>
          </cell>
          <cell r="C231">
            <v>44938.12</v>
          </cell>
        </row>
        <row r="232">
          <cell r="A232">
            <v>742427000</v>
          </cell>
          <cell r="B232" t="str">
            <v>מתנות</v>
          </cell>
          <cell r="C232">
            <v>285477.25</v>
          </cell>
        </row>
        <row r="233">
          <cell r="A233">
            <v>742428000</v>
          </cell>
          <cell r="B233" t="str">
            <v>יין לחג-הוצאה</v>
          </cell>
          <cell r="C233">
            <v>3936997</v>
          </cell>
        </row>
        <row r="234">
          <cell r="A234">
            <v>742503000</v>
          </cell>
          <cell r="B234" t="str">
            <v>נסיעות לחו"ל-אשל</v>
          </cell>
          <cell r="C234">
            <v>196734.14</v>
          </cell>
        </row>
        <row r="235">
          <cell r="A235">
            <v>742510000</v>
          </cell>
          <cell r="B235" t="str">
            <v>נסיעות וחניה</v>
          </cell>
          <cell r="C235">
            <v>43323.87</v>
          </cell>
        </row>
        <row r="236">
          <cell r="A236">
            <v>742520000</v>
          </cell>
          <cell r="B236" t="str">
            <v>נסיעות חופשיות עובדי</v>
          </cell>
          <cell r="C236">
            <v>626092.48</v>
          </cell>
        </row>
        <row r="237">
          <cell r="A237">
            <v>742531000</v>
          </cell>
          <cell r="B237" t="str">
            <v>הוצאות רכב פרטי</v>
          </cell>
          <cell r="C237">
            <v>271988.03999999998</v>
          </cell>
        </row>
        <row r="238">
          <cell r="A238">
            <v>742532000</v>
          </cell>
          <cell r="B238" t="str">
            <v>הוצ' שכירות רכב פרטי</v>
          </cell>
          <cell r="C238">
            <v>1488784.41</v>
          </cell>
        </row>
        <row r="239">
          <cell r="A239">
            <v>742601000</v>
          </cell>
          <cell r="B239" t="str">
            <v>צרכי משרד</v>
          </cell>
          <cell r="C239">
            <v>87023.9</v>
          </cell>
        </row>
        <row r="240">
          <cell r="A240">
            <v>742602000</v>
          </cell>
          <cell r="B240" t="str">
            <v>דאר</v>
          </cell>
          <cell r="C240">
            <v>200244.36</v>
          </cell>
        </row>
        <row r="241">
          <cell r="A241">
            <v>742603000</v>
          </cell>
          <cell r="B241" t="str">
            <v>שרותי מחשב-אחזקת תכנ</v>
          </cell>
          <cell r="C241">
            <v>1125423.8400000001</v>
          </cell>
        </row>
        <row r="242">
          <cell r="A242">
            <v>742603100</v>
          </cell>
          <cell r="B242" t="str">
            <v>שרותי מחשב - אחזקת ח</v>
          </cell>
          <cell r="C242">
            <v>288379.64</v>
          </cell>
        </row>
        <row r="243">
          <cell r="A243">
            <v>742603200</v>
          </cell>
          <cell r="B243" t="str">
            <v>מחשב - חמרים מתכלים</v>
          </cell>
          <cell r="C243">
            <v>383061.7</v>
          </cell>
        </row>
        <row r="244">
          <cell r="A244">
            <v>742604000</v>
          </cell>
          <cell r="B244" t="str">
            <v>ארכיון</v>
          </cell>
          <cell r="C244">
            <v>92927.89</v>
          </cell>
        </row>
        <row r="245">
          <cell r="A245">
            <v>742702000</v>
          </cell>
          <cell r="B245" t="str">
            <v>כיבודים</v>
          </cell>
          <cell r="C245">
            <v>311524.13</v>
          </cell>
        </row>
        <row r="246">
          <cell r="A246">
            <v>742703000</v>
          </cell>
          <cell r="B246" t="str">
            <v>אסיפות וישיבות</v>
          </cell>
          <cell r="C246">
            <v>112085.34</v>
          </cell>
        </row>
        <row r="247">
          <cell r="A247">
            <v>742800000</v>
          </cell>
          <cell r="B247" t="str">
            <v>איכות הסביבה</v>
          </cell>
          <cell r="C247">
            <v>92886.37</v>
          </cell>
        </row>
        <row r="248">
          <cell r="A248">
            <v>742801000</v>
          </cell>
          <cell r="B248" t="str">
            <v>הוצ' פחת נדל"ן</v>
          </cell>
          <cell r="C248">
            <v>2412248.96</v>
          </cell>
        </row>
        <row r="249">
          <cell r="A249">
            <v>742802000</v>
          </cell>
          <cell r="B249" t="str">
            <v>הוצ' פחת מטלטלין ושו</v>
          </cell>
          <cell r="C249">
            <v>914384.1</v>
          </cell>
        </row>
        <row r="250">
          <cell r="A250">
            <v>742803000</v>
          </cell>
          <cell r="B250" t="str">
            <v>הוצ' פחת מחשב</v>
          </cell>
          <cell r="C250">
            <v>2599620.91</v>
          </cell>
        </row>
        <row r="251">
          <cell r="A251">
            <v>742901000</v>
          </cell>
          <cell r="B251" t="str">
            <v>הוצ' חובות אבודים</v>
          </cell>
          <cell r="C251">
            <v>15443.62</v>
          </cell>
        </row>
        <row r="252">
          <cell r="A252">
            <v>742901100</v>
          </cell>
          <cell r="B252" t="str">
            <v>הוצ' חובות מסופקים</v>
          </cell>
          <cell r="C252">
            <v>-41233.919999999998</v>
          </cell>
        </row>
        <row r="253">
          <cell r="A253">
            <v>742902000</v>
          </cell>
          <cell r="B253" t="str">
            <v>תרומות</v>
          </cell>
          <cell r="C253">
            <v>5200</v>
          </cell>
        </row>
        <row r="254">
          <cell r="A254">
            <v>742903000</v>
          </cell>
          <cell r="B254" t="str">
            <v>קנסות</v>
          </cell>
          <cell r="C254">
            <v>-251.22</v>
          </cell>
        </row>
        <row r="255">
          <cell r="A255">
            <v>742904000</v>
          </cell>
          <cell r="B255" t="str">
            <v>ביטולי יתרות</v>
          </cell>
          <cell r="C255">
            <v>27.77</v>
          </cell>
        </row>
        <row r="256">
          <cell r="A256">
            <v>742906000</v>
          </cell>
          <cell r="B256" t="str">
            <v>החזר שירותים אמד</v>
          </cell>
          <cell r="C256">
            <v>-456674</v>
          </cell>
        </row>
        <row r="257">
          <cell r="A257">
            <v>742907000</v>
          </cell>
          <cell r="B257" t="str">
            <v>הכנסות מקנסות עובדים</v>
          </cell>
          <cell r="C257">
            <v>-241842.14</v>
          </cell>
        </row>
        <row r="258">
          <cell r="A258">
            <v>752010000</v>
          </cell>
          <cell r="B258" t="str">
            <v>ריבית ועמלות בנקים</v>
          </cell>
          <cell r="C258">
            <v>1074103.72</v>
          </cell>
        </row>
        <row r="259">
          <cell r="A259">
            <v>752020000</v>
          </cell>
          <cell r="B259" t="str">
            <v xml:space="preserve"> ריבית חברות בנות</v>
          </cell>
          <cell r="C259">
            <v>2505275.06</v>
          </cell>
        </row>
        <row r="260">
          <cell r="A260">
            <v>752030000</v>
          </cell>
          <cell r="B260" t="str">
            <v>ריבית לאחרים-עם מע"מ</v>
          </cell>
          <cell r="C260">
            <v>12650.19</v>
          </cell>
        </row>
        <row r="261">
          <cell r="A261">
            <v>752040000</v>
          </cell>
          <cell r="B261" t="str">
            <v>ריבית לאחרים -ללא מע</v>
          </cell>
          <cell r="C261">
            <v>37943.72</v>
          </cell>
        </row>
        <row r="262">
          <cell r="A262">
            <v>752410000</v>
          </cell>
          <cell r="B262" t="str">
            <v>ריבית הלוואות ז"ק</v>
          </cell>
          <cell r="C262">
            <v>4626415.08</v>
          </cell>
        </row>
        <row r="263">
          <cell r="A263">
            <v>752500000</v>
          </cell>
          <cell r="B263" t="str">
            <v>הצמדת קרן הלו. ז"א</v>
          </cell>
          <cell r="C263">
            <v>4413821.95</v>
          </cell>
        </row>
        <row r="264">
          <cell r="A264">
            <v>752510000</v>
          </cell>
          <cell r="B264" t="str">
            <v>ריבית הלוואות ז"א</v>
          </cell>
          <cell r="C264">
            <v>10423033.6</v>
          </cell>
        </row>
        <row r="265">
          <cell r="A265">
            <v>752520000</v>
          </cell>
          <cell r="B265" t="str">
            <v>ריבית הלו. שינוי מיב</v>
          </cell>
          <cell r="C265">
            <v>39389403.479999997</v>
          </cell>
        </row>
        <row r="266">
          <cell r="A266">
            <v>752710000</v>
          </cell>
          <cell r="B266" t="str">
            <v>ריבית מ.ה - ניכויים</v>
          </cell>
          <cell r="C266">
            <v>23645</v>
          </cell>
        </row>
        <row r="267">
          <cell r="A267">
            <v>752800000</v>
          </cell>
          <cell r="B267" t="str">
            <v>ריבית מס הכנסה חברה</v>
          </cell>
          <cell r="C267">
            <v>2475783</v>
          </cell>
        </row>
        <row r="268">
          <cell r="A268">
            <v>752810000</v>
          </cell>
          <cell r="B268" t="str">
            <v>הוצ. לגורניצקי בגי מ</v>
          </cell>
          <cell r="C268">
            <v>85284</v>
          </cell>
        </row>
        <row r="269">
          <cell r="A269">
            <v>752820000</v>
          </cell>
          <cell r="B269" t="str">
            <v>ריבית בגין הסכם ק.ג</v>
          </cell>
          <cell r="C269">
            <v>4109303</v>
          </cell>
        </row>
        <row r="270">
          <cell r="A270">
            <v>752900000</v>
          </cell>
          <cell r="B270" t="str">
            <v>שערוך הלוואות ז"ק</v>
          </cell>
          <cell r="C270">
            <v>11321.65</v>
          </cell>
        </row>
        <row r="271">
          <cell r="A271">
            <v>752910000</v>
          </cell>
          <cell r="B271" t="str">
            <v>שערוך הלוואות ז"א</v>
          </cell>
          <cell r="C271">
            <v>-4729416.37</v>
          </cell>
        </row>
        <row r="272">
          <cell r="A272">
            <v>752920000</v>
          </cell>
          <cell r="B272" t="str">
            <v>שערוך בנקים במט"ח</v>
          </cell>
          <cell r="C272">
            <v>25571.83</v>
          </cell>
        </row>
        <row r="273">
          <cell r="A273">
            <v>752930000</v>
          </cell>
          <cell r="B273" t="str">
            <v>שערוך ספקי חו"ל</v>
          </cell>
          <cell r="C273">
            <v>61322.94</v>
          </cell>
        </row>
        <row r="274">
          <cell r="A274">
            <v>754100000</v>
          </cell>
          <cell r="B274" t="str">
            <v>הכנסות ריבית מבנקים</v>
          </cell>
          <cell r="C274">
            <v>-44243.82</v>
          </cell>
        </row>
        <row r="275">
          <cell r="A275">
            <v>754200000</v>
          </cell>
          <cell r="B275" t="str">
            <v>ריבית מפקדונות לז"ק</v>
          </cell>
          <cell r="C275">
            <v>-3346794.97</v>
          </cell>
        </row>
        <row r="276">
          <cell r="A276">
            <v>754210000</v>
          </cell>
          <cell r="B276" t="str">
            <v>ריבית פקדון שינוי מב</v>
          </cell>
          <cell r="C276">
            <v>-4965495.18</v>
          </cell>
        </row>
        <row r="277">
          <cell r="A277">
            <v>754300000</v>
          </cell>
          <cell r="B277" t="str">
            <v>ריבית מאחרים עם מע"מ</v>
          </cell>
          <cell r="C277">
            <v>-53255.839999999997</v>
          </cell>
        </row>
        <row r="278">
          <cell r="A278">
            <v>754400000</v>
          </cell>
          <cell r="B278" t="str">
            <v>ריבית מאחרים ללא מע"</v>
          </cell>
          <cell r="C278">
            <v>-1590.66</v>
          </cell>
        </row>
        <row r="279">
          <cell r="A279">
            <v>754900000</v>
          </cell>
          <cell r="B279" t="str">
            <v>הכנ.מקנס.לעוב.עם מע"</v>
          </cell>
          <cell r="C279">
            <v>-40553.339999999997</v>
          </cell>
        </row>
        <row r="280">
          <cell r="A280">
            <v>754910000</v>
          </cell>
          <cell r="B280" t="str">
            <v xml:space="preserve"> ריבית מחברות בנות</v>
          </cell>
          <cell r="C280">
            <v>-235596</v>
          </cell>
        </row>
        <row r="281">
          <cell r="A281">
            <v>754920000</v>
          </cell>
          <cell r="B281" t="str">
            <v>שערוך נ"ע (קרן תשתית</v>
          </cell>
          <cell r="C281">
            <v>-5300328.34</v>
          </cell>
        </row>
        <row r="282">
          <cell r="A282">
            <v>756410000</v>
          </cell>
          <cell r="B282" t="str">
            <v>שחיקה של ספקי חו"ל</v>
          </cell>
          <cell r="C282">
            <v>30728.639999999999</v>
          </cell>
        </row>
        <row r="283">
          <cell r="A283">
            <v>762010000</v>
          </cell>
          <cell r="B283" t="str">
            <v>תמורה ממכירת אוטובוס</v>
          </cell>
          <cell r="C283">
            <v>-171545</v>
          </cell>
        </row>
        <row r="284">
          <cell r="A284">
            <v>762022000</v>
          </cell>
          <cell r="B284" t="str">
            <v>רווח ממכירת מניות אמ</v>
          </cell>
          <cell r="C284">
            <v>-88711365.810000002</v>
          </cell>
        </row>
        <row r="285">
          <cell r="A285">
            <v>762030000</v>
          </cell>
          <cell r="B285" t="str">
            <v>רווח ממימוש רכוש קבו</v>
          </cell>
          <cell r="C285">
            <v>59.05</v>
          </cell>
        </row>
        <row r="286">
          <cell r="A286">
            <v>762070000</v>
          </cell>
          <cell r="B286" t="str">
            <v>רווח הון מגריעת אוטו</v>
          </cell>
          <cell r="C286">
            <v>17549861.25</v>
          </cell>
        </row>
        <row r="287">
          <cell r="A287">
            <v>762090000</v>
          </cell>
          <cell r="B287" t="str">
            <v>רווח  מממוש השקעה</v>
          </cell>
          <cell r="C287">
            <v>-53588.62</v>
          </cell>
        </row>
        <row r="288">
          <cell r="A288">
            <v>777020000</v>
          </cell>
          <cell r="B288" t="str">
            <v>מיסים שנים קודמות</v>
          </cell>
          <cell r="C288">
            <v>-395615</v>
          </cell>
        </row>
        <row r="289">
          <cell r="A289">
            <v>777050000</v>
          </cell>
          <cell r="B289" t="str">
            <v>הוצאות מיסים ממכירת</v>
          </cell>
          <cell r="C289">
            <v>17729030</v>
          </cell>
        </row>
        <row r="290">
          <cell r="A290">
            <v>802108063</v>
          </cell>
          <cell r="B290" t="str">
            <v>קרן עיריית ת"א</v>
          </cell>
          <cell r="C290">
            <v>88.04</v>
          </cell>
        </row>
        <row r="291">
          <cell r="A291">
            <v>802108065</v>
          </cell>
          <cell r="B291" t="str">
            <v>קרן עיריית ת"א תפ"ס</v>
          </cell>
          <cell r="C291">
            <v>1109.5899999999999</v>
          </cell>
        </row>
        <row r="292">
          <cell r="A292">
            <v>802999999</v>
          </cell>
          <cell r="B292" t="str">
            <v>עתודה להשתתפות באחזק</v>
          </cell>
          <cell r="C292">
            <v>-1197.6300000000001</v>
          </cell>
        </row>
        <row r="293">
          <cell r="A293">
            <v>812126001</v>
          </cell>
          <cell r="B293" t="str">
            <v>בנה"פ 653945 אלסינט</v>
          </cell>
          <cell r="C293">
            <v>435975.72</v>
          </cell>
        </row>
        <row r="294">
          <cell r="A294">
            <v>812980120</v>
          </cell>
          <cell r="B294" t="str">
            <v>בנה"פ 653945 אלסינט</v>
          </cell>
          <cell r="C294">
            <v>-427514.95</v>
          </cell>
        </row>
        <row r="295">
          <cell r="A295">
            <v>812999999</v>
          </cell>
          <cell r="B295" t="str">
            <v>חו"ז חברים בניהול "ד</v>
          </cell>
          <cell r="C295">
            <v>-8460.77</v>
          </cell>
        </row>
        <row r="296">
          <cell r="A296">
            <v>882010000</v>
          </cell>
          <cell r="B296" t="str">
            <v>עלות מנ.אמד בידי חבר</v>
          </cell>
          <cell r="C296">
            <v>-110128.69</v>
          </cell>
        </row>
        <row r="297">
          <cell r="A297">
            <v>884020000</v>
          </cell>
          <cell r="B297" t="str">
            <v>דן בגין רכישת מניות</v>
          </cell>
          <cell r="C297">
            <v>1386764</v>
          </cell>
        </row>
        <row r="298">
          <cell r="A298">
            <v>884040000</v>
          </cell>
          <cell r="B298" t="str">
            <v>ר.הון ממכ.מנ.אמד חבר</v>
          </cell>
          <cell r="C298">
            <v>-1276635.31</v>
          </cell>
        </row>
      </sheetData>
      <sheetData sheetId="32">
        <row r="4">
          <cell r="A4">
            <v>602110000</v>
          </cell>
          <cell r="B4" t="str">
            <v>פדיון כרטיסים רגילים</v>
          </cell>
          <cell r="C4">
            <v>-129364312.53</v>
          </cell>
        </row>
        <row r="5">
          <cell r="A5">
            <v>602111000</v>
          </cell>
          <cell r="B5" t="str">
            <v>הכנסות ממודלים פגומי</v>
          </cell>
          <cell r="C5">
            <v>-900.6</v>
          </cell>
        </row>
        <row r="6">
          <cell r="A6">
            <v>602121000</v>
          </cell>
          <cell r="B6" t="str">
            <v>נסיעות משרד הבטחון</v>
          </cell>
          <cell r="C6">
            <v>-26074272.510000002</v>
          </cell>
        </row>
        <row r="7">
          <cell r="A7">
            <v>602131000</v>
          </cell>
          <cell r="B7" t="str">
            <v>הכנסות מהסעות בהסדר</v>
          </cell>
          <cell r="C7">
            <v>-25409.42</v>
          </cell>
        </row>
        <row r="8">
          <cell r="A8">
            <v>602151000</v>
          </cell>
          <cell r="B8" t="str">
            <v>משרד הבטחון-שוברי צה</v>
          </cell>
          <cell r="C8">
            <v>-241771.48</v>
          </cell>
        </row>
        <row r="9">
          <cell r="A9">
            <v>602210000</v>
          </cell>
          <cell r="B9" t="str">
            <v>מפדיון כרטיסיות</v>
          </cell>
          <cell r="C9">
            <v>-301846523.26999998</v>
          </cell>
        </row>
        <row r="10">
          <cell r="A10">
            <v>602240000</v>
          </cell>
          <cell r="B10" t="str">
            <v>הכנסות מכרטיס דן + ק</v>
          </cell>
          <cell r="C10">
            <v>-159534.38</v>
          </cell>
        </row>
        <row r="11">
          <cell r="A11">
            <v>602400000</v>
          </cell>
          <cell r="B11" t="str">
            <v>מפרעות לתיק חברים</v>
          </cell>
          <cell r="C11">
            <v>-159595.57999999999</v>
          </cell>
        </row>
        <row r="12">
          <cell r="A12">
            <v>602500000</v>
          </cell>
          <cell r="B12" t="str">
            <v>מפרעות לתיק שכירים</v>
          </cell>
          <cell r="C12">
            <v>-63218</v>
          </cell>
        </row>
        <row r="13">
          <cell r="A13">
            <v>602610000</v>
          </cell>
          <cell r="B13" t="str">
            <v>השמדת כרטיסים</v>
          </cell>
          <cell r="C13">
            <v>121843071.91</v>
          </cell>
        </row>
        <row r="14">
          <cell r="A14">
            <v>602700000</v>
          </cell>
          <cell r="B14" t="str">
            <v>הוצאות בקורת - מכירה</v>
          </cell>
          <cell r="C14">
            <v>4542.6499999999996</v>
          </cell>
        </row>
        <row r="15">
          <cell r="A15">
            <v>602900000</v>
          </cell>
          <cell r="B15" t="str">
            <v>חודשי-חופשי אגד-דן</v>
          </cell>
          <cell r="C15">
            <v>-1207328.32</v>
          </cell>
        </row>
        <row r="16">
          <cell r="A16">
            <v>602910000</v>
          </cell>
          <cell r="B16" t="str">
            <v>חודשי חופשי משותף קו</v>
          </cell>
          <cell r="C16">
            <v>-551332.94999999995</v>
          </cell>
        </row>
        <row r="17">
          <cell r="A17">
            <v>604010000</v>
          </cell>
          <cell r="B17" t="str">
            <v>מנקו "לנהגים"</v>
          </cell>
          <cell r="C17">
            <v>7556714.5700000003</v>
          </cell>
        </row>
        <row r="18">
          <cell r="A18">
            <v>604020000</v>
          </cell>
          <cell r="B18" t="str">
            <v>מנקו ל"קופאים"</v>
          </cell>
          <cell r="C18">
            <v>573514.51</v>
          </cell>
        </row>
        <row r="19">
          <cell r="A19">
            <v>604040000</v>
          </cell>
          <cell r="B19" t="str">
            <v>הנחות והחזרות</v>
          </cell>
          <cell r="C19">
            <v>322716.43</v>
          </cell>
        </row>
        <row r="20">
          <cell r="A20">
            <v>606010000</v>
          </cell>
          <cell r="B20" t="str">
            <v>נסיעות דרך מח' תנועה</v>
          </cell>
          <cell r="C20">
            <v>-300799.65999999997</v>
          </cell>
        </row>
        <row r="21">
          <cell r="A21">
            <v>606020000</v>
          </cell>
          <cell r="B21" t="str">
            <v>הסעות משרד הבטחון</v>
          </cell>
          <cell r="C21">
            <v>17.940000000000001</v>
          </cell>
        </row>
        <row r="22">
          <cell r="A22">
            <v>612010000</v>
          </cell>
          <cell r="B22" t="str">
            <v>הכנסות מפרסום</v>
          </cell>
          <cell r="C22">
            <v>-3017903.66</v>
          </cell>
        </row>
        <row r="23">
          <cell r="A23">
            <v>612030000</v>
          </cell>
          <cell r="B23" t="str">
            <v>מכירת חלפים משומשים</v>
          </cell>
          <cell r="C23">
            <v>-494320.03</v>
          </cell>
        </row>
        <row r="24">
          <cell r="A24">
            <v>612040000</v>
          </cell>
          <cell r="B24" t="str">
            <v>הכנסות משרותי מוסך ל</v>
          </cell>
          <cell r="C24">
            <v>-1671713</v>
          </cell>
        </row>
        <row r="25">
          <cell r="A25">
            <v>612050000</v>
          </cell>
          <cell r="B25" t="str">
            <v>הכנסות שונות</v>
          </cell>
          <cell r="C25">
            <v>-111811.29</v>
          </cell>
        </row>
        <row r="26">
          <cell r="A26">
            <v>612060000</v>
          </cell>
          <cell r="B26" t="str">
            <v>הכנסות משכר דירה</v>
          </cell>
          <cell r="C26">
            <v>-55108.45</v>
          </cell>
        </row>
        <row r="27">
          <cell r="A27">
            <v>612100000</v>
          </cell>
          <cell r="B27" t="str">
            <v>הכנסות מהשכרת אוטובו</v>
          </cell>
          <cell r="C27">
            <v>-755452.05</v>
          </cell>
        </row>
        <row r="28">
          <cell r="A28">
            <v>622010000</v>
          </cell>
          <cell r="B28" t="str">
            <v>דמי ניהול מחברות בנו</v>
          </cell>
          <cell r="C28">
            <v>-284724.57</v>
          </cell>
        </row>
        <row r="29">
          <cell r="A29">
            <v>632010000</v>
          </cell>
          <cell r="B29" t="str">
            <v>סובסידיה בגין הנחות</v>
          </cell>
          <cell r="C29">
            <v>-102934171</v>
          </cell>
        </row>
        <row r="30">
          <cell r="A30">
            <v>632011000</v>
          </cell>
          <cell r="B30" t="str">
            <v>סובסידיה תפעולית</v>
          </cell>
          <cell r="C30">
            <v>-109268374</v>
          </cell>
        </row>
        <row r="31">
          <cell r="A31">
            <v>632012000</v>
          </cell>
          <cell r="B31" t="str">
            <v>סובסידיה בגין אוטובו</v>
          </cell>
          <cell r="C31">
            <v>-1411708</v>
          </cell>
        </row>
        <row r="32">
          <cell r="A32">
            <v>632030000</v>
          </cell>
          <cell r="B32" t="str">
            <v>סובסידיה קרן הצטיידו</v>
          </cell>
          <cell r="C32">
            <v>-68861807</v>
          </cell>
        </row>
        <row r="33">
          <cell r="A33">
            <v>702010000</v>
          </cell>
          <cell r="B33" t="str">
            <v>משכורת חודשית</v>
          </cell>
          <cell r="C33">
            <v>32229036.510000002</v>
          </cell>
        </row>
        <row r="34">
          <cell r="A34">
            <v>702011000</v>
          </cell>
          <cell r="B34" t="str">
            <v>השלמת תמורה להון</v>
          </cell>
          <cell r="C34">
            <v>3333209.24</v>
          </cell>
        </row>
        <row r="35">
          <cell r="A35">
            <v>702012000</v>
          </cell>
          <cell r="B35" t="str">
            <v>גילום  תמורה להון</v>
          </cell>
          <cell r="C35">
            <v>2907749.16</v>
          </cell>
        </row>
        <row r="36">
          <cell r="A36">
            <v>702020000</v>
          </cell>
          <cell r="B36" t="str">
            <v>שעות נוספות</v>
          </cell>
          <cell r="C36">
            <v>14571968.43</v>
          </cell>
        </row>
        <row r="37">
          <cell r="A37">
            <v>702030000</v>
          </cell>
          <cell r="B37" t="str">
            <v>פרמיה לנהגים</v>
          </cell>
          <cell r="C37">
            <v>6575803.9100000001</v>
          </cell>
        </row>
        <row r="38">
          <cell r="A38">
            <v>702040000</v>
          </cell>
          <cell r="B38" t="str">
            <v>משכורת י"ג</v>
          </cell>
          <cell r="C38">
            <v>2985692.17</v>
          </cell>
        </row>
        <row r="39">
          <cell r="A39">
            <v>702060000</v>
          </cell>
          <cell r="B39" t="str">
            <v>אחזקת רכב</v>
          </cell>
          <cell r="C39">
            <v>535058.31999999995</v>
          </cell>
        </row>
        <row r="40">
          <cell r="A40">
            <v>702080000</v>
          </cell>
          <cell r="B40" t="str">
            <v>הפרשה למשכורת 13</v>
          </cell>
          <cell r="C40">
            <v>-805724.94</v>
          </cell>
        </row>
        <row r="41">
          <cell r="A41">
            <v>702100000</v>
          </cell>
          <cell r="B41" t="str">
            <v>תשלום טלפון</v>
          </cell>
          <cell r="C41">
            <v>8282.41</v>
          </cell>
        </row>
        <row r="42">
          <cell r="A42">
            <v>702110000</v>
          </cell>
          <cell r="B42" t="str">
            <v>שווי ביטוח מחלות קשו</v>
          </cell>
          <cell r="C42">
            <v>134987.5</v>
          </cell>
        </row>
        <row r="43">
          <cell r="A43">
            <v>702120000</v>
          </cell>
          <cell r="B43" t="str">
            <v>שווי ביטוח בריאות</v>
          </cell>
          <cell r="C43">
            <v>85342.5</v>
          </cell>
        </row>
        <row r="44">
          <cell r="A44">
            <v>702130000</v>
          </cell>
          <cell r="B44" t="str">
            <v>הוצאות קשישון</v>
          </cell>
          <cell r="C44">
            <v>506301.01</v>
          </cell>
        </row>
        <row r="45">
          <cell r="A45">
            <v>702200000</v>
          </cell>
          <cell r="B45" t="str">
            <v>יין לחג כולל גילום מ</v>
          </cell>
          <cell r="C45">
            <v>1124671.6000000001</v>
          </cell>
        </row>
        <row r="46">
          <cell r="A46">
            <v>702210000</v>
          </cell>
          <cell r="B46" t="str">
            <v>קיטנה - גילום מס</v>
          </cell>
          <cell r="C46">
            <v>147118.71</v>
          </cell>
        </row>
        <row r="47">
          <cell r="A47">
            <v>702230000</v>
          </cell>
          <cell r="B47" t="str">
            <v>מתנת יום הולדת - גיל</v>
          </cell>
          <cell r="C47">
            <v>66737.960000000006</v>
          </cell>
        </row>
        <row r="48">
          <cell r="A48">
            <v>702240000</v>
          </cell>
          <cell r="B48" t="str">
            <v>שווי רכב הנהלה</v>
          </cell>
          <cell r="C48">
            <v>1362056.33</v>
          </cell>
        </row>
        <row r="49">
          <cell r="A49">
            <v>702250000</v>
          </cell>
          <cell r="B49" t="str">
            <v>גילום טלפון</v>
          </cell>
          <cell r="C49">
            <v>34052.32</v>
          </cell>
        </row>
        <row r="50">
          <cell r="A50">
            <v>702260000</v>
          </cell>
          <cell r="B50" t="str">
            <v>שווי וגילום ריבית ע.</v>
          </cell>
          <cell r="C50">
            <v>-776.6</v>
          </cell>
        </row>
        <row r="51">
          <cell r="A51">
            <v>702280000</v>
          </cell>
          <cell r="B51" t="str">
            <v>שווי לימודים גבוהים</v>
          </cell>
          <cell r="C51">
            <v>197698.9</v>
          </cell>
        </row>
        <row r="52">
          <cell r="A52">
            <v>702290000</v>
          </cell>
          <cell r="B52" t="str">
            <v>שווי מנקו קופאים</v>
          </cell>
          <cell r="C52">
            <v>149363.26</v>
          </cell>
        </row>
        <row r="53">
          <cell r="A53">
            <v>702300000</v>
          </cell>
          <cell r="B53" t="str">
            <v>זקיפות שווי חברים</v>
          </cell>
          <cell r="C53">
            <v>-4570656.37</v>
          </cell>
        </row>
        <row r="54">
          <cell r="A54">
            <v>702310000</v>
          </cell>
          <cell r="B54" t="str">
            <v>שווי כרטיס נסיעה חופ</v>
          </cell>
          <cell r="C54">
            <v>698659</v>
          </cell>
        </row>
        <row r="55">
          <cell r="A55">
            <v>702330000</v>
          </cell>
          <cell r="B55" t="str">
            <v>שווי ביגוד</v>
          </cell>
          <cell r="C55">
            <v>260680</v>
          </cell>
        </row>
        <row r="56">
          <cell r="A56">
            <v>702340000</v>
          </cell>
          <cell r="B56" t="str">
            <v>שווי מנקו לגילום</v>
          </cell>
          <cell r="C56">
            <v>553273.71</v>
          </cell>
        </row>
        <row r="57">
          <cell r="A57">
            <v>702350000</v>
          </cell>
          <cell r="B57" t="str">
            <v>שווי מאמץ קיץ חברים</v>
          </cell>
          <cell r="C57">
            <v>324729</v>
          </cell>
        </row>
        <row r="58">
          <cell r="A58">
            <v>702360000</v>
          </cell>
          <cell r="B58" t="str">
            <v>שווי טלפון נייד</v>
          </cell>
          <cell r="C58">
            <v>49890</v>
          </cell>
        </row>
        <row r="59">
          <cell r="A59">
            <v>702400000</v>
          </cell>
          <cell r="B59" t="str">
            <v>מס בגין פיצויים מחבר</v>
          </cell>
          <cell r="C59">
            <v>360683</v>
          </cell>
        </row>
        <row r="60">
          <cell r="A60">
            <v>703010000</v>
          </cell>
          <cell r="B60" t="str">
            <v>השאלת עובדים לחברה ה</v>
          </cell>
          <cell r="C60">
            <v>-845347</v>
          </cell>
        </row>
        <row r="61">
          <cell r="A61">
            <v>703020000</v>
          </cell>
          <cell r="B61" t="str">
            <v>השאלת עובדי חוץ</v>
          </cell>
          <cell r="C61">
            <v>-31500</v>
          </cell>
        </row>
        <row r="62">
          <cell r="A62">
            <v>703030000</v>
          </cell>
          <cell r="B62" t="str">
            <v>תגמולי מילואים-חברים</v>
          </cell>
          <cell r="C62">
            <v>-337375</v>
          </cell>
        </row>
        <row r="63">
          <cell r="A63">
            <v>703040000</v>
          </cell>
          <cell r="B63" t="str">
            <v>השאלת עובדים לנהור א</v>
          </cell>
          <cell r="C63">
            <v>-381817.73</v>
          </cell>
        </row>
        <row r="64">
          <cell r="A64">
            <v>703100000</v>
          </cell>
          <cell r="B64" t="str">
            <v>פנסיית נכות ע"ח דן</v>
          </cell>
          <cell r="C64">
            <v>2595849.33</v>
          </cell>
        </row>
        <row r="65">
          <cell r="A65">
            <v>703110000</v>
          </cell>
          <cell r="B65" t="str">
            <v>יין לחג פנסיונרים ע"</v>
          </cell>
          <cell r="C65">
            <v>587588.30000000005</v>
          </cell>
        </row>
        <row r="66">
          <cell r="A66">
            <v>703120000</v>
          </cell>
          <cell r="B66" t="str">
            <v>עתון פנסיונרים ע"ח "</v>
          </cell>
          <cell r="C66">
            <v>2785769.52</v>
          </cell>
        </row>
        <row r="67">
          <cell r="A67">
            <v>703150000</v>
          </cell>
          <cell r="B67" t="str">
            <v>קדם פרישה 2004-2003</v>
          </cell>
          <cell r="C67">
            <v>5684095.5</v>
          </cell>
        </row>
        <row r="68">
          <cell r="A68">
            <v>703160000</v>
          </cell>
          <cell r="B68" t="str">
            <v>שווי וגילום הפרשה לפ</v>
          </cell>
          <cell r="C68">
            <v>169725.06</v>
          </cell>
        </row>
        <row r="69">
          <cell r="A69">
            <v>703170000</v>
          </cell>
          <cell r="B69" t="str">
            <v>קדם פרישה 2005</v>
          </cell>
          <cell r="C69">
            <v>1681600.3</v>
          </cell>
        </row>
        <row r="70">
          <cell r="A70">
            <v>703200000</v>
          </cell>
          <cell r="B70" t="str">
            <v>טלפון חברים</v>
          </cell>
          <cell r="C70">
            <v>15051.8</v>
          </cell>
        </row>
        <row r="71">
          <cell r="A71">
            <v>703300000</v>
          </cell>
          <cell r="B71" t="str">
            <v>זקיפות שווי פנסיונרי</v>
          </cell>
          <cell r="C71">
            <v>-545390.22</v>
          </cell>
        </row>
        <row r="72">
          <cell r="A72">
            <v>704010000</v>
          </cell>
          <cell r="B72" t="str">
            <v>משכורת חודשית</v>
          </cell>
          <cell r="C72">
            <v>61585152.960000001</v>
          </cell>
        </row>
        <row r="73">
          <cell r="A73">
            <v>704020000</v>
          </cell>
          <cell r="B73" t="str">
            <v>שעות נוספות</v>
          </cell>
          <cell r="C73">
            <v>30148895.920000002</v>
          </cell>
        </row>
        <row r="74">
          <cell r="A74">
            <v>704030000</v>
          </cell>
          <cell r="B74" t="str">
            <v>פרמיה לנהגים</v>
          </cell>
          <cell r="C74">
            <v>14133420.189999999</v>
          </cell>
        </row>
        <row r="75">
          <cell r="A75">
            <v>704040000</v>
          </cell>
          <cell r="B75" t="str">
            <v>משכורת יג</v>
          </cell>
          <cell r="C75">
            <v>3364807</v>
          </cell>
        </row>
        <row r="76">
          <cell r="A76">
            <v>704060000</v>
          </cell>
          <cell r="B76" t="str">
            <v>אחזקת רכב</v>
          </cell>
          <cell r="C76">
            <v>169833.92</v>
          </cell>
        </row>
        <row r="77">
          <cell r="A77">
            <v>704080000</v>
          </cell>
          <cell r="B77" t="str">
            <v>הפרשה למשכורת 13 שכי</v>
          </cell>
          <cell r="C77">
            <v>-896172.48</v>
          </cell>
        </row>
        <row r="78">
          <cell r="A78">
            <v>704090000</v>
          </cell>
          <cell r="B78" t="str">
            <v>הוצאות קשישון שכירים</v>
          </cell>
          <cell r="C78">
            <v>856787.97</v>
          </cell>
        </row>
        <row r="79">
          <cell r="A79">
            <v>704100000</v>
          </cell>
          <cell r="B79" t="str">
            <v>תשלום טלפון</v>
          </cell>
          <cell r="C79">
            <v>9559.06</v>
          </cell>
        </row>
        <row r="80">
          <cell r="A80">
            <v>704101000</v>
          </cell>
          <cell r="B80" t="str">
            <v>הוצאות שכר מיוחדים</v>
          </cell>
          <cell r="C80">
            <v>2687332.53</v>
          </cell>
        </row>
        <row r="81">
          <cell r="A81">
            <v>704120000</v>
          </cell>
          <cell r="B81" t="str">
            <v>שווי וגילום מס מיוחד</v>
          </cell>
          <cell r="C81">
            <v>-187182.42</v>
          </cell>
        </row>
        <row r="82">
          <cell r="A82">
            <v>704121000</v>
          </cell>
          <cell r="B82" t="str">
            <v>יין לחג מיוחדים שווי</v>
          </cell>
          <cell r="C82">
            <v>15080.64</v>
          </cell>
        </row>
        <row r="83">
          <cell r="A83">
            <v>704122000</v>
          </cell>
          <cell r="B83" t="str">
            <v>רכב - גילום מס</v>
          </cell>
          <cell r="C83">
            <v>133619.01</v>
          </cell>
        </row>
        <row r="84">
          <cell r="A84">
            <v>704122100</v>
          </cell>
          <cell r="B84" t="str">
            <v>שווי טלפון נייד</v>
          </cell>
          <cell r="C84">
            <v>2408.3000000000002</v>
          </cell>
        </row>
        <row r="85">
          <cell r="A85">
            <v>704123000</v>
          </cell>
          <cell r="B85" t="str">
            <v>ביטוח שיניים - גילום</v>
          </cell>
          <cell r="C85">
            <v>650.82000000000005</v>
          </cell>
        </row>
        <row r="86">
          <cell r="A86">
            <v>704124000</v>
          </cell>
          <cell r="B86" t="str">
            <v>שווי כרטיס נסיעה חופ</v>
          </cell>
          <cell r="C86">
            <v>9217.5</v>
          </cell>
        </row>
        <row r="87">
          <cell r="A87">
            <v>704125000</v>
          </cell>
          <cell r="B87" t="str">
            <v>שווי ביגוד לצורך מס</v>
          </cell>
          <cell r="C87">
            <v>2660</v>
          </cell>
        </row>
        <row r="88">
          <cell r="A88">
            <v>704127000</v>
          </cell>
          <cell r="B88" t="str">
            <v>ש.+גילום י.הו מיוחדי</v>
          </cell>
          <cell r="C88">
            <v>792.64</v>
          </cell>
        </row>
        <row r="89">
          <cell r="A89">
            <v>704128000</v>
          </cell>
          <cell r="B89" t="str">
            <v>שווי+גילום טלפון מיו</v>
          </cell>
          <cell r="C89">
            <v>13243.82</v>
          </cell>
        </row>
        <row r="90">
          <cell r="A90">
            <v>704130000</v>
          </cell>
          <cell r="B90" t="str">
            <v>שווי רכב מעודה</v>
          </cell>
          <cell r="C90">
            <v>11970</v>
          </cell>
        </row>
        <row r="91">
          <cell r="A91">
            <v>704131000</v>
          </cell>
          <cell r="B91" t="str">
            <v>זקיפות שווי מעודה</v>
          </cell>
          <cell r="C91">
            <v>-11970</v>
          </cell>
        </row>
        <row r="92">
          <cell r="A92">
            <v>704200000</v>
          </cell>
          <cell r="B92" t="str">
            <v>יין לחג - גילום מס</v>
          </cell>
          <cell r="C92">
            <v>2159117.4900000002</v>
          </cell>
        </row>
        <row r="93">
          <cell r="A93">
            <v>704210000</v>
          </cell>
          <cell r="B93" t="str">
            <v>קיטנה-גילום מס</v>
          </cell>
          <cell r="C93">
            <v>174420</v>
          </cell>
        </row>
        <row r="94">
          <cell r="A94">
            <v>704230000</v>
          </cell>
          <cell r="B94" t="str">
            <v>מתנת יום הולדת-גילום</v>
          </cell>
          <cell r="C94">
            <v>132719.82999999999</v>
          </cell>
        </row>
        <row r="95">
          <cell r="A95">
            <v>704240000</v>
          </cell>
          <cell r="B95" t="str">
            <v>שווי רכב</v>
          </cell>
          <cell r="C95">
            <v>11970</v>
          </cell>
        </row>
        <row r="96">
          <cell r="A96">
            <v>704250000</v>
          </cell>
          <cell r="B96" t="str">
            <v>גילום טלפון</v>
          </cell>
          <cell r="C96">
            <v>8811.42</v>
          </cell>
        </row>
        <row r="97">
          <cell r="A97">
            <v>704290000</v>
          </cell>
          <cell r="B97" t="str">
            <v>שווי מנקו קופאים</v>
          </cell>
          <cell r="C97">
            <v>24636.67</v>
          </cell>
        </row>
        <row r="98">
          <cell r="A98">
            <v>704300000</v>
          </cell>
          <cell r="B98" t="str">
            <v>זקיפות שווי שכירים</v>
          </cell>
          <cell r="C98">
            <v>-6887044.6399999997</v>
          </cell>
        </row>
        <row r="99">
          <cell r="A99">
            <v>704310000</v>
          </cell>
          <cell r="B99" t="str">
            <v>שווי כרטיס נסיעה חופ</v>
          </cell>
          <cell r="C99">
            <v>1505473</v>
          </cell>
        </row>
        <row r="100">
          <cell r="A100">
            <v>704330000</v>
          </cell>
          <cell r="B100" t="str">
            <v>שווי ביגוד</v>
          </cell>
          <cell r="C100">
            <v>468160</v>
          </cell>
        </row>
        <row r="101">
          <cell r="A101">
            <v>704340000</v>
          </cell>
          <cell r="B101" t="str">
            <v>שווי מנקו לגילום</v>
          </cell>
          <cell r="C101">
            <v>1861594.86</v>
          </cell>
        </row>
        <row r="102">
          <cell r="A102">
            <v>704350000</v>
          </cell>
          <cell r="B102" t="str">
            <v>שווי ביטוח שיניים</v>
          </cell>
          <cell r="C102">
            <v>772824.98</v>
          </cell>
        </row>
        <row r="103">
          <cell r="A103">
            <v>704360000</v>
          </cell>
          <cell r="B103" t="str">
            <v>שווי מאמץ קיץ - שכיר</v>
          </cell>
          <cell r="C103">
            <v>545365</v>
          </cell>
        </row>
        <row r="104">
          <cell r="A104">
            <v>704370000</v>
          </cell>
          <cell r="B104" t="str">
            <v>שווי טלפון נייד</v>
          </cell>
          <cell r="C104">
            <v>9804</v>
          </cell>
        </row>
        <row r="105">
          <cell r="A105">
            <v>705010000</v>
          </cell>
          <cell r="B105" t="str">
            <v>השאלת עובדים לחברה ה</v>
          </cell>
          <cell r="C105">
            <v>-484048</v>
          </cell>
        </row>
        <row r="106">
          <cell r="A106">
            <v>705011000</v>
          </cell>
          <cell r="B106" t="str">
            <v>השאלת עובדים מיוניטד</v>
          </cell>
          <cell r="C106">
            <v>98242</v>
          </cell>
        </row>
        <row r="107">
          <cell r="A107">
            <v>705030000</v>
          </cell>
          <cell r="B107" t="str">
            <v>תגמולי מילואים-שכירי</v>
          </cell>
          <cell r="C107">
            <v>-475992</v>
          </cell>
        </row>
        <row r="108">
          <cell r="A108">
            <v>712100000</v>
          </cell>
          <cell r="B108" t="str">
            <v>הפרשות לקרן  הגמלאות</v>
          </cell>
          <cell r="C108">
            <v>8506864.9700000007</v>
          </cell>
        </row>
        <row r="109">
          <cell r="A109">
            <v>712110000</v>
          </cell>
          <cell r="B109" t="str">
            <v>פיצויי פרישה</v>
          </cell>
          <cell r="C109">
            <v>3432.87</v>
          </cell>
        </row>
        <row r="110">
          <cell r="A110">
            <v>712140000</v>
          </cell>
          <cell r="B110" t="str">
            <v>הפרשה לפיצויים</v>
          </cell>
          <cell r="C110">
            <v>6464521</v>
          </cell>
        </row>
        <row r="111">
          <cell r="A111">
            <v>712200000</v>
          </cell>
          <cell r="B111" t="str">
            <v>ביטוח לאומי</v>
          </cell>
          <cell r="C111">
            <v>3943508.41</v>
          </cell>
        </row>
        <row r="112">
          <cell r="A112">
            <v>712300000</v>
          </cell>
          <cell r="B112" t="str">
            <v>קרן השתלמות חברים</v>
          </cell>
          <cell r="C112">
            <v>3033033.93</v>
          </cell>
        </row>
        <row r="113">
          <cell r="A113">
            <v>712400000</v>
          </cell>
          <cell r="B113" t="str">
            <v>הבראה חברים</v>
          </cell>
          <cell r="C113">
            <v>2541861.86</v>
          </cell>
        </row>
        <row r="114">
          <cell r="A114">
            <v>712500000</v>
          </cell>
          <cell r="B114" t="str">
            <v>ביטוח שיניים-גילום מ</v>
          </cell>
          <cell r="C114">
            <v>451383.25</v>
          </cell>
        </row>
        <row r="115">
          <cell r="A115">
            <v>712510000</v>
          </cell>
          <cell r="B115" t="str">
            <v>ביטוח שיניים</v>
          </cell>
          <cell r="C115">
            <v>451699.44</v>
          </cell>
        </row>
        <row r="116">
          <cell r="A116">
            <v>712520000</v>
          </cell>
          <cell r="B116" t="str">
            <v>ביטוח דמי מחלה</v>
          </cell>
          <cell r="C116">
            <v>86811</v>
          </cell>
        </row>
        <row r="117">
          <cell r="A117">
            <v>712530000</v>
          </cell>
          <cell r="B117" t="str">
            <v>ביטוח מחלות קשות</v>
          </cell>
          <cell r="C117">
            <v>192011.5</v>
          </cell>
        </row>
        <row r="118">
          <cell r="A118">
            <v>712600000</v>
          </cell>
          <cell r="B118" t="str">
            <v>גילום ריבית  קבוצה ב</v>
          </cell>
          <cell r="C118">
            <v>637658</v>
          </cell>
        </row>
        <row r="119">
          <cell r="A119">
            <v>712700000</v>
          </cell>
          <cell r="B119" t="str">
            <v>הפרשה לחופש וימי מחל</v>
          </cell>
          <cell r="C119">
            <v>324995</v>
          </cell>
        </row>
        <row r="120">
          <cell r="A120">
            <v>712800000</v>
          </cell>
          <cell r="B120" t="str">
            <v>הפרשה להבראה חברים</v>
          </cell>
          <cell r="C120">
            <v>-207935.7</v>
          </cell>
        </row>
        <row r="121">
          <cell r="A121">
            <v>712900000</v>
          </cell>
          <cell r="B121" t="str">
            <v>הפ. לפרישה מוקדמת 03</v>
          </cell>
          <cell r="C121">
            <v>-4154111</v>
          </cell>
        </row>
        <row r="122">
          <cell r="A122">
            <v>712910000</v>
          </cell>
          <cell r="B122" t="str">
            <v>הפרשה להסכם ק. גמלאו</v>
          </cell>
          <cell r="C122">
            <v>9977212</v>
          </cell>
        </row>
        <row r="123">
          <cell r="A123">
            <v>712920000</v>
          </cell>
          <cell r="B123" t="str">
            <v>הפרשה לפנסית נכות</v>
          </cell>
          <cell r="C123">
            <v>-211812</v>
          </cell>
        </row>
        <row r="124">
          <cell r="A124">
            <v>712940000</v>
          </cell>
          <cell r="B124" t="str">
            <v>הפר.לפרישה מוקדמת 05</v>
          </cell>
          <cell r="C124">
            <v>4458538</v>
          </cell>
        </row>
        <row r="125">
          <cell r="A125">
            <v>713010000</v>
          </cell>
          <cell r="B125" t="str">
            <v>הבראה פנסיונרים עד ג</v>
          </cell>
          <cell r="C125">
            <v>2316294.5</v>
          </cell>
        </row>
        <row r="126">
          <cell r="A126">
            <v>713020000</v>
          </cell>
          <cell r="B126" t="str">
            <v>ביטוח לאומי פנסיונרי</v>
          </cell>
          <cell r="C126">
            <v>317131.64</v>
          </cell>
        </row>
        <row r="127">
          <cell r="A127">
            <v>713040000</v>
          </cell>
          <cell r="B127" t="str">
            <v>פנסיה לאלמנות חברים</v>
          </cell>
          <cell r="C127">
            <v>341024.28</v>
          </cell>
        </row>
        <row r="128">
          <cell r="A128">
            <v>714100000</v>
          </cell>
          <cell r="B128" t="str">
            <v>הפרשות לקופות תגמולי</v>
          </cell>
          <cell r="C128">
            <v>5290629.78</v>
          </cell>
        </row>
        <row r="129">
          <cell r="A129">
            <v>714110000</v>
          </cell>
          <cell r="B129" t="str">
            <v>פיצויים</v>
          </cell>
          <cell r="C129">
            <v>5341337.68</v>
          </cell>
        </row>
        <row r="130">
          <cell r="A130">
            <v>714130000</v>
          </cell>
          <cell r="B130" t="str">
            <v>פנסיה תקציבית שכירים</v>
          </cell>
          <cell r="C130">
            <v>121499</v>
          </cell>
        </row>
        <row r="131">
          <cell r="A131">
            <v>714140000</v>
          </cell>
          <cell r="B131" t="str">
            <v>הפרשה להבראה שכירים</v>
          </cell>
          <cell r="C131">
            <v>562591</v>
          </cell>
        </row>
        <row r="132">
          <cell r="A132">
            <v>714200000</v>
          </cell>
          <cell r="B132" t="str">
            <v>בטוח לאומי</v>
          </cell>
          <cell r="C132">
            <v>6485607.6900000004</v>
          </cell>
        </row>
        <row r="133">
          <cell r="A133">
            <v>714300000</v>
          </cell>
          <cell r="B133" t="str">
            <v>קרן השתלמות</v>
          </cell>
          <cell r="C133">
            <v>3392877.24</v>
          </cell>
        </row>
        <row r="134">
          <cell r="A134">
            <v>714400000</v>
          </cell>
          <cell r="B134" t="str">
            <v>הבראה שכירים</v>
          </cell>
          <cell r="C134">
            <v>3142939.76</v>
          </cell>
        </row>
        <row r="135">
          <cell r="A135">
            <v>714500000</v>
          </cell>
          <cell r="B135" t="str">
            <v>החזרים מחברות ביטוח</v>
          </cell>
          <cell r="C135">
            <v>-558416.16</v>
          </cell>
        </row>
        <row r="136">
          <cell r="A136">
            <v>714700000</v>
          </cell>
          <cell r="B136" t="str">
            <v>הפרשה לחופש וימי מחל</v>
          </cell>
          <cell r="C136">
            <v>709198</v>
          </cell>
        </row>
        <row r="137">
          <cell r="A137">
            <v>714800000</v>
          </cell>
          <cell r="B137" t="str">
            <v>ביטוח שיניים שכירים</v>
          </cell>
          <cell r="C137">
            <v>773475.8</v>
          </cell>
        </row>
        <row r="138">
          <cell r="A138">
            <v>720100000</v>
          </cell>
          <cell r="B138" t="str">
            <v>סולר בצובר</v>
          </cell>
          <cell r="C138">
            <v>100559514.09999999</v>
          </cell>
        </row>
        <row r="139">
          <cell r="A139">
            <v>720110000</v>
          </cell>
          <cell r="B139" t="str">
            <v>סולר בדרכים</v>
          </cell>
          <cell r="C139">
            <v>1102036.99</v>
          </cell>
        </row>
        <row r="140">
          <cell r="A140">
            <v>720120000</v>
          </cell>
          <cell r="B140" t="str">
            <v>בנזין</v>
          </cell>
          <cell r="C140">
            <v>621751.36</v>
          </cell>
        </row>
        <row r="141">
          <cell r="A141">
            <v>720200000</v>
          </cell>
          <cell r="B141" t="str">
            <v>שמנים</v>
          </cell>
          <cell r="C141">
            <v>1093303.69</v>
          </cell>
        </row>
        <row r="142">
          <cell r="A142">
            <v>720300000</v>
          </cell>
          <cell r="B142" t="str">
            <v>מים מטופלים</v>
          </cell>
          <cell r="C142">
            <v>334940</v>
          </cell>
        </row>
        <row r="143">
          <cell r="A143">
            <v>720400000</v>
          </cell>
          <cell r="B143" t="str">
            <v>הכנסות דלק יונייטד ט</v>
          </cell>
          <cell r="C143">
            <v>-4398064.25</v>
          </cell>
        </row>
        <row r="144">
          <cell r="A144">
            <v>720500000</v>
          </cell>
          <cell r="B144" t="str">
            <v>הכנסות דלק - ד.ר.ת(א</v>
          </cell>
          <cell r="C144">
            <v>-1872977.44</v>
          </cell>
        </row>
        <row r="145">
          <cell r="A145">
            <v>720600000</v>
          </cell>
          <cell r="B145" t="str">
            <v>החזר בלו על סולר</v>
          </cell>
          <cell r="C145">
            <v>-9499268</v>
          </cell>
        </row>
        <row r="146">
          <cell r="A146">
            <v>720700000</v>
          </cell>
          <cell r="B146" t="str">
            <v>הכנסות דלק נהור א.ד.</v>
          </cell>
          <cell r="C146">
            <v>-122191.65</v>
          </cell>
        </row>
        <row r="147">
          <cell r="A147">
            <v>722101000</v>
          </cell>
          <cell r="B147" t="str">
            <v>חלקי חילוף חו"ל-מאן</v>
          </cell>
          <cell r="C147">
            <v>5731116.9400000004</v>
          </cell>
        </row>
        <row r="148">
          <cell r="A148">
            <v>722102000</v>
          </cell>
          <cell r="B148" t="str">
            <v>חלקי חילוף חו"ל -אחר</v>
          </cell>
          <cell r="C148">
            <v>3336065.45</v>
          </cell>
        </row>
        <row r="149">
          <cell r="A149">
            <v>722103000</v>
          </cell>
          <cell r="B149" t="str">
            <v>החזרי תביעות חו"ל</v>
          </cell>
          <cell r="C149">
            <v>-1525652.78</v>
          </cell>
        </row>
        <row r="150">
          <cell r="A150">
            <v>722104000</v>
          </cell>
          <cell r="B150" t="str">
            <v>חלקי חילוף בארץ</v>
          </cell>
          <cell r="C150">
            <v>3928928.9</v>
          </cell>
        </row>
        <row r="151">
          <cell r="A151">
            <v>722105000</v>
          </cell>
          <cell r="B151" t="str">
            <v>שמשות לחלונות</v>
          </cell>
          <cell r="C151">
            <v>174825.75</v>
          </cell>
        </row>
        <row r="152">
          <cell r="A152">
            <v>722107000</v>
          </cell>
          <cell r="B152" t="str">
            <v>מצברים וחומצה</v>
          </cell>
          <cell r="C152">
            <v>357423.55</v>
          </cell>
        </row>
        <row r="153">
          <cell r="A153">
            <v>722110000</v>
          </cell>
          <cell r="B153" t="str">
            <v>שינוי במלאי חלקי חיל</v>
          </cell>
          <cell r="C153">
            <v>-428192</v>
          </cell>
        </row>
        <row r="154">
          <cell r="A154">
            <v>722202000</v>
          </cell>
          <cell r="B154" t="str">
            <v>צמיגים חדשים - ארץ</v>
          </cell>
          <cell r="C154">
            <v>2159370.12</v>
          </cell>
        </row>
        <row r="155">
          <cell r="A155">
            <v>722204000</v>
          </cell>
          <cell r="B155" t="str">
            <v>חידוש צמיגים</v>
          </cell>
          <cell r="C155">
            <v>354093.99</v>
          </cell>
        </row>
        <row r="156">
          <cell r="A156">
            <v>722301000</v>
          </cell>
          <cell r="B156" t="str">
            <v>עבודות ותיקוני ח.-חש</v>
          </cell>
          <cell r="C156">
            <v>1045027.3</v>
          </cell>
        </row>
        <row r="157">
          <cell r="A157">
            <v>722302000</v>
          </cell>
          <cell r="B157" t="str">
            <v>תיקוני חוץ לתאונות</v>
          </cell>
          <cell r="C157">
            <v>572430.6</v>
          </cell>
        </row>
        <row r="158">
          <cell r="A158">
            <v>722302200</v>
          </cell>
          <cell r="B158" t="str">
            <v>השתתפות עצמית נהגים</v>
          </cell>
          <cell r="C158">
            <v>-339060.86</v>
          </cell>
        </row>
        <row r="159">
          <cell r="A159">
            <v>722303000</v>
          </cell>
          <cell r="B159" t="str">
            <v>שיפוץ חוץ למרכבים</v>
          </cell>
          <cell r="C159">
            <v>463467.44</v>
          </cell>
        </row>
        <row r="160">
          <cell r="A160">
            <v>724101000</v>
          </cell>
          <cell r="B160" t="str">
            <v>בגדי עבודה</v>
          </cell>
          <cell r="C160">
            <v>124326.32</v>
          </cell>
        </row>
        <row r="161">
          <cell r="A161">
            <v>724102000</v>
          </cell>
          <cell r="B161" t="str">
            <v>ביגוד ייצוגי נהגים</v>
          </cell>
          <cell r="C161">
            <v>656599.93000000005</v>
          </cell>
        </row>
        <row r="162">
          <cell r="A162">
            <v>724201000</v>
          </cell>
          <cell r="B162" t="str">
            <v>נקיון ע" קבלני משנה</v>
          </cell>
          <cell r="C162">
            <v>7787100.3300000001</v>
          </cell>
        </row>
        <row r="163">
          <cell r="A163">
            <v>724202000</v>
          </cell>
          <cell r="B163" t="str">
            <v>חמרי ניקוי</v>
          </cell>
          <cell r="C163">
            <v>218583.58</v>
          </cell>
        </row>
        <row r="164">
          <cell r="A164">
            <v>724203000</v>
          </cell>
          <cell r="B164" t="str">
            <v>כלי עבודה</v>
          </cell>
          <cell r="C164">
            <v>206685.59</v>
          </cell>
        </row>
        <row r="165">
          <cell r="A165">
            <v>724205100</v>
          </cell>
          <cell r="B165" t="str">
            <v>חומרי בינוי וחשמל תו</v>
          </cell>
          <cell r="C165">
            <v>9996.2099999999991</v>
          </cell>
        </row>
        <row r="166">
          <cell r="A166">
            <v>724206000</v>
          </cell>
          <cell r="B166" t="str">
            <v>אחזקת ציוד</v>
          </cell>
          <cell r="C166">
            <v>69044.100000000006</v>
          </cell>
        </row>
        <row r="167">
          <cell r="A167">
            <v>724301000</v>
          </cell>
          <cell r="B167" t="str">
            <v>כיבודים אגף תו"פ</v>
          </cell>
          <cell r="C167">
            <v>3598991.22</v>
          </cell>
        </row>
        <row r="168">
          <cell r="A168">
            <v>724302000</v>
          </cell>
          <cell r="B168" t="str">
            <v>הכנסות ממכירת תלושים</v>
          </cell>
          <cell r="C168">
            <v>-1211939.97</v>
          </cell>
        </row>
        <row r="169">
          <cell r="A169">
            <v>726101000</v>
          </cell>
          <cell r="B169" t="str">
            <v>ביטוח אוטובוסים חובה</v>
          </cell>
          <cell r="C169">
            <v>15340071</v>
          </cell>
        </row>
        <row r="170">
          <cell r="A170">
            <v>726201000</v>
          </cell>
          <cell r="B170" t="str">
            <v>תשלומים בגין נזקים ו</v>
          </cell>
          <cell r="C170">
            <v>3409325.24</v>
          </cell>
        </row>
        <row r="171">
          <cell r="A171">
            <v>726203000</v>
          </cell>
          <cell r="B171" t="str">
            <v>תקבולים מחברות ביטוח</v>
          </cell>
          <cell r="C171">
            <v>-331446.46999999997</v>
          </cell>
        </row>
        <row r="172">
          <cell r="A172">
            <v>732101000</v>
          </cell>
          <cell r="B172" t="str">
            <v>שכירות תמח"ת</v>
          </cell>
          <cell r="C172">
            <v>12105880</v>
          </cell>
        </row>
        <row r="173">
          <cell r="A173">
            <v>732102000</v>
          </cell>
          <cell r="B173" t="str">
            <v>אחזקת תחנות ומוסכים</v>
          </cell>
          <cell r="C173">
            <v>704110</v>
          </cell>
        </row>
        <row r="174">
          <cell r="A174">
            <v>732103000</v>
          </cell>
          <cell r="B174" t="str">
            <v>ארנונה,מים ומיסי תנו</v>
          </cell>
          <cell r="C174">
            <v>7387408</v>
          </cell>
        </row>
        <row r="175">
          <cell r="A175">
            <v>732105000</v>
          </cell>
          <cell r="B175" t="str">
            <v>שרות מכשירי קשר</v>
          </cell>
          <cell r="C175">
            <v>432438.09</v>
          </cell>
        </row>
        <row r="176">
          <cell r="A176">
            <v>732105100</v>
          </cell>
          <cell r="B176" t="str">
            <v>תקשורת -חמרים מתכלים</v>
          </cell>
          <cell r="C176">
            <v>3865.37</v>
          </cell>
        </row>
        <row r="177">
          <cell r="A177">
            <v>732106000</v>
          </cell>
          <cell r="B177" t="str">
            <v>שכירות ואחזקת מסופי</v>
          </cell>
          <cell r="C177">
            <v>1088406.6200000001</v>
          </cell>
        </row>
        <row r="178">
          <cell r="A178">
            <v>732201000</v>
          </cell>
          <cell r="B178" t="str">
            <v>הסעות עובדים</v>
          </cell>
          <cell r="C178">
            <v>6139570.4800000004</v>
          </cell>
        </row>
        <row r="179">
          <cell r="A179">
            <v>732202000</v>
          </cell>
          <cell r="B179" t="str">
            <v>השכרת רכב מאויס</v>
          </cell>
          <cell r="C179">
            <v>925023.25</v>
          </cell>
        </row>
        <row r="180">
          <cell r="A180">
            <v>732203000</v>
          </cell>
          <cell r="B180" t="str">
            <v>הוצאות חניה</v>
          </cell>
          <cell r="C180">
            <v>46853</v>
          </cell>
        </row>
        <row r="181">
          <cell r="A181">
            <v>732300000</v>
          </cell>
          <cell r="B181" t="str">
            <v>ימי עיון</v>
          </cell>
          <cell r="C181">
            <v>81921.03</v>
          </cell>
        </row>
        <row r="182">
          <cell r="A182">
            <v>732301000</v>
          </cell>
          <cell r="B182" t="str">
            <v>מאמץ קייץ(השת. מקצו)</v>
          </cell>
          <cell r="C182">
            <v>839348.43</v>
          </cell>
        </row>
        <row r="183">
          <cell r="A183">
            <v>732302000</v>
          </cell>
          <cell r="B183" t="str">
            <v>ספרות  מקצועית</v>
          </cell>
          <cell r="C183">
            <v>44776.1</v>
          </cell>
        </row>
        <row r="184">
          <cell r="A184">
            <v>732303000</v>
          </cell>
          <cell r="B184" t="str">
            <v>הדרכה</v>
          </cell>
          <cell r="C184">
            <v>695602.71</v>
          </cell>
        </row>
        <row r="185">
          <cell r="A185">
            <v>732304000</v>
          </cell>
          <cell r="B185" t="str">
            <v>הכנסות והדרכה-אוטובו</v>
          </cell>
          <cell r="C185">
            <v>-185636.88</v>
          </cell>
        </row>
        <row r="186">
          <cell r="A186">
            <v>732304100</v>
          </cell>
          <cell r="B186" t="str">
            <v>הכנסות הדרכה-רכב פרט</v>
          </cell>
          <cell r="C186">
            <v>-268494.21999999997</v>
          </cell>
        </row>
        <row r="187">
          <cell r="A187">
            <v>732401000</v>
          </cell>
          <cell r="B187" t="str">
            <v>עובדי חברות כ"א-סוקר</v>
          </cell>
          <cell r="C187">
            <v>409136.21</v>
          </cell>
        </row>
        <row r="188">
          <cell r="A188">
            <v>732403000</v>
          </cell>
          <cell r="B188" t="str">
            <v>עובדי חברות כ"א-משק</v>
          </cell>
          <cell r="C188">
            <v>56198.57</v>
          </cell>
        </row>
        <row r="189">
          <cell r="A189">
            <v>732405000</v>
          </cell>
          <cell r="B189" t="str">
            <v>אבטחת תחבורה ציבורית</v>
          </cell>
          <cell r="C189">
            <v>5532902.1399999997</v>
          </cell>
        </row>
        <row r="190">
          <cell r="A190">
            <v>732501000</v>
          </cell>
          <cell r="B190" t="str">
            <v>רשיונות לאוטובוסים</v>
          </cell>
          <cell r="C190">
            <v>967802.35</v>
          </cell>
        </row>
        <row r="191">
          <cell r="A191">
            <v>732503000</v>
          </cell>
          <cell r="B191" t="str">
            <v>רשיונות לנהגים</v>
          </cell>
          <cell r="C191">
            <v>119525</v>
          </cell>
        </row>
        <row r="192">
          <cell r="A192">
            <v>732601000</v>
          </cell>
          <cell r="B192" t="str">
            <v>הדפסת כרטיסי נסיעה</v>
          </cell>
          <cell r="C192">
            <v>871716.39</v>
          </cell>
        </row>
        <row r="193">
          <cell r="A193">
            <v>732603000</v>
          </cell>
          <cell r="B193" t="str">
            <v>קנסות מח.ביטוח</v>
          </cell>
          <cell r="C193">
            <v>32940.239999999998</v>
          </cell>
        </row>
        <row r="194">
          <cell r="A194">
            <v>732702000</v>
          </cell>
          <cell r="B194" t="str">
            <v>פחת מכוניות</v>
          </cell>
          <cell r="C194">
            <v>34280.949999999997</v>
          </cell>
        </row>
        <row r="195">
          <cell r="A195">
            <v>732709000</v>
          </cell>
          <cell r="B195" t="str">
            <v>פחת אוטובוסים</v>
          </cell>
          <cell r="C195">
            <v>48975707.93</v>
          </cell>
        </row>
        <row r="196">
          <cell r="A196">
            <v>742102000</v>
          </cell>
          <cell r="B196" t="str">
            <v>חשמל</v>
          </cell>
          <cell r="C196">
            <v>1334605.81</v>
          </cell>
        </row>
        <row r="197">
          <cell r="A197">
            <v>742103000</v>
          </cell>
          <cell r="B197" t="str">
            <v>טלפון</v>
          </cell>
          <cell r="C197">
            <v>793957.15</v>
          </cell>
        </row>
        <row r="198">
          <cell r="A198">
            <v>742104000</v>
          </cell>
          <cell r="B198" t="str">
            <v>שכירות משרדים</v>
          </cell>
          <cell r="C198">
            <v>367294.54</v>
          </cell>
        </row>
        <row r="199">
          <cell r="A199">
            <v>742105000</v>
          </cell>
          <cell r="B199" t="str">
            <v>שכירות משרדים חב' בנ</v>
          </cell>
          <cell r="C199">
            <v>49125</v>
          </cell>
        </row>
        <row r="200">
          <cell r="A200">
            <v>742106000</v>
          </cell>
          <cell r="B200" t="str">
            <v>שמירה ובטחון</v>
          </cell>
          <cell r="C200">
            <v>3729925.36</v>
          </cell>
        </row>
        <row r="201">
          <cell r="A201">
            <v>742107000</v>
          </cell>
          <cell r="B201" t="str">
            <v>כ"א מ.אנוש-כלליים+נק</v>
          </cell>
          <cell r="C201">
            <v>233990.21</v>
          </cell>
        </row>
        <row r="202">
          <cell r="A202">
            <v>742108000</v>
          </cell>
          <cell r="B202" t="str">
            <v>רשיונות שונים</v>
          </cell>
          <cell r="C202">
            <v>97570.83</v>
          </cell>
        </row>
        <row r="203">
          <cell r="A203">
            <v>742109000</v>
          </cell>
          <cell r="B203" t="str">
            <v>העברת כספים ומיגון ק</v>
          </cell>
          <cell r="C203">
            <v>373938.99</v>
          </cell>
        </row>
        <row r="204">
          <cell r="A204">
            <v>742110000</v>
          </cell>
          <cell r="B204" t="str">
            <v>תיקונים וסידורים במש</v>
          </cell>
          <cell r="C204">
            <v>8712.2800000000007</v>
          </cell>
        </row>
        <row r="205">
          <cell r="A205">
            <v>742111000</v>
          </cell>
          <cell r="B205" t="str">
            <v>הוצ' פלאפון</v>
          </cell>
          <cell r="C205">
            <v>414034.31</v>
          </cell>
        </row>
        <row r="206">
          <cell r="A206">
            <v>742112000</v>
          </cell>
          <cell r="B206" t="str">
            <v>חניה הדר דפנה</v>
          </cell>
          <cell r="C206">
            <v>153828.45000000001</v>
          </cell>
        </row>
        <row r="207">
          <cell r="A207">
            <v>742121000</v>
          </cell>
          <cell r="B207" t="str">
            <v>ביטוח כללי</v>
          </cell>
          <cell r="C207">
            <v>1438818.91</v>
          </cell>
        </row>
        <row r="208">
          <cell r="A208">
            <v>742201000</v>
          </cell>
          <cell r="B208" t="str">
            <v>שכר רואי חשבון</v>
          </cell>
          <cell r="C208">
            <v>198889.81</v>
          </cell>
        </row>
        <row r="209">
          <cell r="A209">
            <v>742203000</v>
          </cell>
          <cell r="B209" t="str">
            <v>משפטיות</v>
          </cell>
          <cell r="C209">
            <v>1209779.3600000001</v>
          </cell>
        </row>
        <row r="210">
          <cell r="A210">
            <v>742204000</v>
          </cell>
          <cell r="B210" t="str">
            <v>יועצים</v>
          </cell>
          <cell r="C210">
            <v>2255745.15</v>
          </cell>
        </row>
        <row r="211">
          <cell r="A211">
            <v>742205000</v>
          </cell>
          <cell r="B211" t="str">
            <v>תמחיר</v>
          </cell>
          <cell r="C211">
            <v>53408</v>
          </cell>
        </row>
        <row r="212">
          <cell r="A212">
            <v>742206000</v>
          </cell>
          <cell r="B212" t="str">
            <v>כח אדם מבקרים-תנועה</v>
          </cell>
          <cell r="C212">
            <v>709497.8</v>
          </cell>
        </row>
        <row r="213">
          <cell r="A213">
            <v>742207000</v>
          </cell>
          <cell r="B213" t="str">
            <v>שכר דח"צ</v>
          </cell>
          <cell r="C213">
            <v>258440</v>
          </cell>
        </row>
        <row r="214">
          <cell r="A214">
            <v>742301000</v>
          </cell>
          <cell r="B214" t="str">
            <v>שיווק</v>
          </cell>
          <cell r="C214">
            <v>227763.25</v>
          </cell>
        </row>
        <row r="215">
          <cell r="A215">
            <v>742302000</v>
          </cell>
          <cell r="B215" t="str">
            <v>פרסום לוחות ופנקסים</v>
          </cell>
          <cell r="C215">
            <v>55680.52</v>
          </cell>
        </row>
        <row r="216">
          <cell r="A216">
            <v>742303000</v>
          </cell>
          <cell r="B216" t="str">
            <v>פרסום מודעות עתון</v>
          </cell>
          <cell r="C216">
            <v>74239.649999999994</v>
          </cell>
        </row>
        <row r="217">
          <cell r="A217">
            <v>742304000</v>
          </cell>
          <cell r="B217" t="str">
            <v>פרסום-דפוס-עבודות חו</v>
          </cell>
          <cell r="C217">
            <v>106351.18</v>
          </cell>
        </row>
        <row r="218">
          <cell r="A218">
            <v>742304100</v>
          </cell>
          <cell r="B218" t="str">
            <v>פרסום-דפוס-חמרים ואח</v>
          </cell>
          <cell r="C218">
            <v>45718.13</v>
          </cell>
        </row>
        <row r="219">
          <cell r="A219">
            <v>742305000</v>
          </cell>
          <cell r="B219" t="str">
            <v>פרסום</v>
          </cell>
          <cell r="C219">
            <v>23325.39</v>
          </cell>
        </row>
        <row r="220">
          <cell r="A220">
            <v>742306000</v>
          </cell>
          <cell r="B220" t="str">
            <v>כ"א-מוקדניות מודיעין</v>
          </cell>
          <cell r="C220">
            <v>525203.19999999995</v>
          </cell>
        </row>
        <row r="221">
          <cell r="A221">
            <v>742401000</v>
          </cell>
          <cell r="B221" t="str">
            <v>מסיבות</v>
          </cell>
          <cell r="C221">
            <v>2396.1999999999998</v>
          </cell>
        </row>
        <row r="222">
          <cell r="A222">
            <v>742402000</v>
          </cell>
          <cell r="B222" t="str">
            <v>ארועים</v>
          </cell>
          <cell r="C222">
            <v>30795.1</v>
          </cell>
        </row>
        <row r="223">
          <cell r="A223">
            <v>742404000</v>
          </cell>
          <cell r="B223" t="str">
            <v>תרבות</v>
          </cell>
          <cell r="C223">
            <v>34248.5</v>
          </cell>
        </row>
        <row r="224">
          <cell r="A224">
            <v>742405000</v>
          </cell>
          <cell r="B224" t="str">
            <v>ספורט</v>
          </cell>
          <cell r="C224">
            <v>109483.66</v>
          </cell>
        </row>
        <row r="225">
          <cell r="A225">
            <v>742406000</v>
          </cell>
          <cell r="B225" t="str">
            <v>בריאות</v>
          </cell>
          <cell r="C225">
            <v>248465.92000000001</v>
          </cell>
        </row>
        <row r="226">
          <cell r="A226">
            <v>742407000</v>
          </cell>
          <cell r="B226" t="str">
            <v>קיטנה</v>
          </cell>
          <cell r="C226">
            <v>374816.28</v>
          </cell>
        </row>
        <row r="227">
          <cell r="A227">
            <v>742423000</v>
          </cell>
          <cell r="B227" t="str">
            <v>הלבשה-ביגוד קיץ (שוו</v>
          </cell>
          <cell r="C227">
            <v>585024.4</v>
          </cell>
        </row>
        <row r="228">
          <cell r="A228">
            <v>742425000</v>
          </cell>
          <cell r="B228" t="str">
            <v>מתנות שכירים</v>
          </cell>
          <cell r="C228">
            <v>18350</v>
          </cell>
        </row>
        <row r="229">
          <cell r="A229">
            <v>742426000</v>
          </cell>
          <cell r="B229" t="str">
            <v>מתנות לחברים</v>
          </cell>
          <cell r="C229">
            <v>29108.42</v>
          </cell>
        </row>
        <row r="230">
          <cell r="A230">
            <v>742427000</v>
          </cell>
          <cell r="B230" t="str">
            <v>מתנות</v>
          </cell>
          <cell r="C230">
            <v>257618.25</v>
          </cell>
        </row>
        <row r="231">
          <cell r="A231">
            <v>742428000</v>
          </cell>
          <cell r="B231" t="str">
            <v>יין לחג-הוצאה</v>
          </cell>
          <cell r="C231">
            <v>2887428</v>
          </cell>
        </row>
        <row r="232">
          <cell r="A232">
            <v>742503000</v>
          </cell>
          <cell r="B232" t="str">
            <v>נסיעות לחו"ל-אשל</v>
          </cell>
          <cell r="C232">
            <v>124970.97</v>
          </cell>
        </row>
        <row r="233">
          <cell r="A233">
            <v>742510000</v>
          </cell>
          <cell r="B233" t="str">
            <v>נסיעות וחניה</v>
          </cell>
          <cell r="C233">
            <v>14243.53</v>
          </cell>
        </row>
        <row r="234">
          <cell r="A234">
            <v>742520000</v>
          </cell>
          <cell r="B234" t="str">
            <v>נסיעות חופשיות עובדי</v>
          </cell>
          <cell r="C234">
            <v>474532</v>
          </cell>
        </row>
        <row r="235">
          <cell r="A235">
            <v>742531000</v>
          </cell>
          <cell r="B235" t="str">
            <v>הוצאות רכב פרטי</v>
          </cell>
          <cell r="C235">
            <v>216833.84</v>
          </cell>
        </row>
        <row r="236">
          <cell r="A236">
            <v>742532000</v>
          </cell>
          <cell r="B236" t="str">
            <v>הוצ' שכירות רכב פרטי</v>
          </cell>
          <cell r="C236">
            <v>1111832.3</v>
          </cell>
        </row>
        <row r="237">
          <cell r="A237">
            <v>742601000</v>
          </cell>
          <cell r="B237" t="str">
            <v>צרכי משרד</v>
          </cell>
          <cell r="C237">
            <v>58691.92</v>
          </cell>
        </row>
        <row r="238">
          <cell r="A238">
            <v>742602000</v>
          </cell>
          <cell r="B238" t="str">
            <v>דאר</v>
          </cell>
          <cell r="C238">
            <v>151427.62</v>
          </cell>
        </row>
        <row r="239">
          <cell r="A239">
            <v>742603000</v>
          </cell>
          <cell r="B239" t="str">
            <v>שרותי מחשב-אחזקת תכנ</v>
          </cell>
          <cell r="C239">
            <v>872182.1</v>
          </cell>
        </row>
        <row r="240">
          <cell r="A240">
            <v>742603100</v>
          </cell>
          <cell r="B240" t="str">
            <v>שרותי מחשב - אחזקת ח</v>
          </cell>
          <cell r="C240">
            <v>215397.21</v>
          </cell>
        </row>
        <row r="241">
          <cell r="A241">
            <v>742603200</v>
          </cell>
          <cell r="B241" t="str">
            <v>מחשב - חמרים מתכלים</v>
          </cell>
          <cell r="C241">
            <v>303842.44</v>
          </cell>
        </row>
        <row r="242">
          <cell r="A242">
            <v>742604000</v>
          </cell>
          <cell r="B242" t="str">
            <v>ארכיון</v>
          </cell>
          <cell r="C242">
            <v>72945.990000000005</v>
          </cell>
        </row>
        <row r="243">
          <cell r="A243">
            <v>742702000</v>
          </cell>
          <cell r="B243" t="str">
            <v>כיבודים</v>
          </cell>
          <cell r="C243">
            <v>228791.54</v>
          </cell>
        </row>
        <row r="244">
          <cell r="A244">
            <v>742703000</v>
          </cell>
          <cell r="B244" t="str">
            <v>אסיפות וישיבות</v>
          </cell>
          <cell r="C244">
            <v>110585.34</v>
          </cell>
        </row>
        <row r="245">
          <cell r="A245">
            <v>742800000</v>
          </cell>
          <cell r="B245" t="str">
            <v>איכות הסביבה</v>
          </cell>
          <cell r="C245">
            <v>40269.32</v>
          </cell>
        </row>
        <row r="246">
          <cell r="A246">
            <v>742801000</v>
          </cell>
          <cell r="B246" t="str">
            <v>הוצ' פחת נדל"ן</v>
          </cell>
          <cell r="C246">
            <v>1218181.3700000001</v>
          </cell>
        </row>
        <row r="247">
          <cell r="A247">
            <v>742802000</v>
          </cell>
          <cell r="B247" t="str">
            <v>הוצ' פחת מטלטלין ושו</v>
          </cell>
          <cell r="C247">
            <v>564821.55000000005</v>
          </cell>
        </row>
        <row r="248">
          <cell r="A248">
            <v>742803000</v>
          </cell>
          <cell r="B248" t="str">
            <v>הוצ' פחת מחשב</v>
          </cell>
          <cell r="C248">
            <v>1946028.67</v>
          </cell>
        </row>
        <row r="249">
          <cell r="A249">
            <v>742901000</v>
          </cell>
          <cell r="B249" t="str">
            <v>הוצ' חובות אבודים</v>
          </cell>
          <cell r="C249">
            <v>8450</v>
          </cell>
        </row>
        <row r="250">
          <cell r="A250">
            <v>742902000</v>
          </cell>
          <cell r="B250" t="str">
            <v>תרומות</v>
          </cell>
          <cell r="C250">
            <v>5200</v>
          </cell>
        </row>
        <row r="251">
          <cell r="A251">
            <v>742903000</v>
          </cell>
          <cell r="B251" t="str">
            <v>קנסות</v>
          </cell>
          <cell r="C251">
            <v>-251.22</v>
          </cell>
        </row>
        <row r="252">
          <cell r="A252">
            <v>742904000</v>
          </cell>
          <cell r="B252" t="str">
            <v>ביטולי יתרות</v>
          </cell>
          <cell r="C252">
            <v>-7.43</v>
          </cell>
        </row>
        <row r="253">
          <cell r="A253">
            <v>742906000</v>
          </cell>
          <cell r="B253" t="str">
            <v>החזר שירותים אמד</v>
          </cell>
          <cell r="C253">
            <v>-500204</v>
          </cell>
        </row>
        <row r="254">
          <cell r="A254">
            <v>742907000</v>
          </cell>
          <cell r="B254" t="str">
            <v>הכנסות מקנסות עובדים</v>
          </cell>
          <cell r="C254">
            <v>-151792.32999999999</v>
          </cell>
        </row>
        <row r="255">
          <cell r="A255">
            <v>752010000</v>
          </cell>
          <cell r="B255" t="str">
            <v>ריבית ועמלות בנקים</v>
          </cell>
          <cell r="C255">
            <v>479909.68</v>
          </cell>
        </row>
        <row r="256">
          <cell r="A256">
            <v>752020000</v>
          </cell>
          <cell r="B256" t="str">
            <v xml:space="preserve"> ריבית חברות בנות</v>
          </cell>
          <cell r="C256">
            <v>1715719.98</v>
          </cell>
        </row>
        <row r="257">
          <cell r="A257">
            <v>752030000</v>
          </cell>
          <cell r="B257" t="str">
            <v>ריבית לאחרים-עם מע"מ</v>
          </cell>
          <cell r="C257">
            <v>5306.4</v>
          </cell>
        </row>
        <row r="258">
          <cell r="A258">
            <v>752040000</v>
          </cell>
          <cell r="B258" t="str">
            <v>ריבית לאחרים -ללא מע</v>
          </cell>
          <cell r="C258">
            <v>27635.599999999999</v>
          </cell>
        </row>
        <row r="259">
          <cell r="A259">
            <v>752410000</v>
          </cell>
          <cell r="B259" t="str">
            <v>ריבית הלוואות ז"ק</v>
          </cell>
          <cell r="C259">
            <v>2781803.92</v>
          </cell>
        </row>
        <row r="260">
          <cell r="A260">
            <v>752500000</v>
          </cell>
          <cell r="B260" t="str">
            <v>הצמדת קרן הלו. ז"א</v>
          </cell>
          <cell r="C260">
            <v>1884306.23</v>
          </cell>
        </row>
        <row r="261">
          <cell r="A261">
            <v>752510000</v>
          </cell>
          <cell r="B261" t="str">
            <v>ריבית הלוואות ז"א</v>
          </cell>
          <cell r="C261">
            <v>8367947.9800000004</v>
          </cell>
        </row>
        <row r="262">
          <cell r="A262">
            <v>752520000</v>
          </cell>
          <cell r="B262" t="str">
            <v>ריבית הלו. שינוי מיב</v>
          </cell>
          <cell r="C262">
            <v>29686501.41</v>
          </cell>
        </row>
        <row r="263">
          <cell r="A263">
            <v>752710000</v>
          </cell>
          <cell r="B263" t="str">
            <v>ריבית מ.ה - ניכויים</v>
          </cell>
          <cell r="C263">
            <v>23645</v>
          </cell>
        </row>
        <row r="264">
          <cell r="A264">
            <v>752800000</v>
          </cell>
          <cell r="B264" t="str">
            <v>ריבית מס הכנסה חברה</v>
          </cell>
          <cell r="C264">
            <v>2987892</v>
          </cell>
        </row>
        <row r="265">
          <cell r="A265">
            <v>752810000</v>
          </cell>
          <cell r="B265" t="str">
            <v>הוצ. לגורניצקי בגי מ</v>
          </cell>
          <cell r="C265">
            <v>63981</v>
          </cell>
        </row>
        <row r="266">
          <cell r="A266">
            <v>752820000</v>
          </cell>
          <cell r="B266" t="str">
            <v>ריבית בגין הסכם ק.ג</v>
          </cell>
          <cell r="C266">
            <v>3219739</v>
          </cell>
        </row>
        <row r="267">
          <cell r="A267">
            <v>752900000</v>
          </cell>
          <cell r="B267" t="str">
            <v>שערוך הלוואות ז"ק</v>
          </cell>
          <cell r="C267">
            <v>71597.259999999995</v>
          </cell>
        </row>
        <row r="268">
          <cell r="A268">
            <v>752910000</v>
          </cell>
          <cell r="B268" t="str">
            <v>שערוך הלוואות ז"א</v>
          </cell>
          <cell r="C268">
            <v>63072.41</v>
          </cell>
        </row>
        <row r="269">
          <cell r="A269">
            <v>752920000</v>
          </cell>
          <cell r="B269" t="str">
            <v>שערוך בנקים במט"ח</v>
          </cell>
          <cell r="C269">
            <v>32056.42</v>
          </cell>
        </row>
        <row r="270">
          <cell r="A270">
            <v>752930000</v>
          </cell>
          <cell r="B270" t="str">
            <v>שערוך ספקי חו"ל</v>
          </cell>
          <cell r="C270">
            <v>-13512.38</v>
          </cell>
        </row>
        <row r="271">
          <cell r="A271">
            <v>754100000</v>
          </cell>
          <cell r="B271" t="str">
            <v>הכנסות ריבית מבנקים</v>
          </cell>
          <cell r="C271">
            <v>-38024.58</v>
          </cell>
        </row>
        <row r="272">
          <cell r="A272">
            <v>754200000</v>
          </cell>
          <cell r="B272" t="str">
            <v>ריבית מפקדונות לז"ק</v>
          </cell>
          <cell r="C272">
            <v>-3677178.16</v>
          </cell>
        </row>
        <row r="273">
          <cell r="A273">
            <v>754210000</v>
          </cell>
          <cell r="B273" t="str">
            <v>ריבית פקדון שינוי מב</v>
          </cell>
          <cell r="C273">
            <v>-3198662.9</v>
          </cell>
        </row>
        <row r="274">
          <cell r="A274">
            <v>754300000</v>
          </cell>
          <cell r="B274" t="str">
            <v>ריבית מאחרים עם מע"מ</v>
          </cell>
          <cell r="C274">
            <v>-53103.28</v>
          </cell>
        </row>
        <row r="275">
          <cell r="A275">
            <v>754400000</v>
          </cell>
          <cell r="B275" t="str">
            <v>ריבית מאחרים ללא מע"</v>
          </cell>
          <cell r="C275">
            <v>-1578.66</v>
          </cell>
        </row>
        <row r="276">
          <cell r="A276">
            <v>754900000</v>
          </cell>
          <cell r="B276" t="str">
            <v>הכנ.מקנס.לעוב.עם מע"</v>
          </cell>
          <cell r="C276">
            <v>-19606.59</v>
          </cell>
        </row>
        <row r="277">
          <cell r="A277">
            <v>754910000</v>
          </cell>
          <cell r="B277" t="str">
            <v xml:space="preserve"> ריבית מחברות בנות</v>
          </cell>
          <cell r="C277">
            <v>-225213</v>
          </cell>
        </row>
        <row r="278">
          <cell r="A278">
            <v>754920000</v>
          </cell>
          <cell r="B278" t="str">
            <v>שערוך נ"ע (קרן תשתית</v>
          </cell>
          <cell r="C278">
            <v>-431121.95</v>
          </cell>
        </row>
        <row r="279">
          <cell r="A279">
            <v>756410000</v>
          </cell>
          <cell r="B279" t="str">
            <v>שחיקה של ספקי חו"ל</v>
          </cell>
          <cell r="C279">
            <v>-1984.45</v>
          </cell>
        </row>
        <row r="280">
          <cell r="A280">
            <v>762010000</v>
          </cell>
          <cell r="B280" t="str">
            <v>תמורה ממכירת אוטובוס</v>
          </cell>
          <cell r="C280">
            <v>-933861.25</v>
          </cell>
        </row>
        <row r="281">
          <cell r="A281">
            <v>762022000</v>
          </cell>
          <cell r="B281" t="str">
            <v>רווח ממכירת מניות אמ</v>
          </cell>
          <cell r="C281">
            <v>-90036095.459999993</v>
          </cell>
        </row>
        <row r="282">
          <cell r="A282">
            <v>762030000</v>
          </cell>
          <cell r="B282" t="str">
            <v>רווח ממימוש רכוש קבו</v>
          </cell>
          <cell r="C282">
            <v>-187.55</v>
          </cell>
        </row>
        <row r="283">
          <cell r="A283">
            <v>762070000</v>
          </cell>
          <cell r="B283" t="str">
            <v>רווח הון מגריעת אוטו</v>
          </cell>
          <cell r="C283">
            <v>9662075.5700000003</v>
          </cell>
        </row>
        <row r="284">
          <cell r="A284">
            <v>762090000</v>
          </cell>
          <cell r="B284" t="str">
            <v>רווח  מממוש השקעה</v>
          </cell>
          <cell r="C284">
            <v>-78269.78</v>
          </cell>
        </row>
        <row r="285">
          <cell r="A285">
            <v>777020000</v>
          </cell>
          <cell r="B285" t="str">
            <v>מיסים שנים קודמות</v>
          </cell>
          <cell r="C285">
            <v>-104849</v>
          </cell>
        </row>
        <row r="286">
          <cell r="A286">
            <v>777050000</v>
          </cell>
          <cell r="B286" t="str">
            <v>הוצאות מיסים ממכירת</v>
          </cell>
          <cell r="C286">
            <v>17729030</v>
          </cell>
        </row>
      </sheetData>
      <sheetData sheetId="33">
        <row r="4">
          <cell r="A4">
            <v>602110000</v>
          </cell>
          <cell r="B4" t="str">
            <v>פדיון כרטיסים רגילים</v>
          </cell>
          <cell r="C4">
            <v>-129364312.53</v>
          </cell>
        </row>
        <row r="5">
          <cell r="A5">
            <v>602111000</v>
          </cell>
          <cell r="B5" t="str">
            <v>הכנסות ממודלים פגומי</v>
          </cell>
          <cell r="C5">
            <v>-900.6</v>
          </cell>
        </row>
        <row r="6">
          <cell r="A6">
            <v>602121000</v>
          </cell>
          <cell r="B6" t="str">
            <v>נסיעות משרד הבטחון</v>
          </cell>
          <cell r="C6">
            <v>-26074272.510000002</v>
          </cell>
        </row>
        <row r="7">
          <cell r="A7">
            <v>602131000</v>
          </cell>
          <cell r="B7" t="str">
            <v>הכנסות מהסעות בהסדר</v>
          </cell>
          <cell r="C7">
            <v>-25409.42</v>
          </cell>
        </row>
        <row r="8">
          <cell r="A8">
            <v>602151000</v>
          </cell>
          <cell r="B8" t="str">
            <v>משרד הבטחון-שוברי צה</v>
          </cell>
          <cell r="C8">
            <v>-241771.48</v>
          </cell>
        </row>
        <row r="9">
          <cell r="A9">
            <v>602210000</v>
          </cell>
          <cell r="B9" t="str">
            <v>מפדיון כרטיסיות</v>
          </cell>
          <cell r="C9">
            <v>-301846523.26999998</v>
          </cell>
        </row>
        <row r="10">
          <cell r="A10">
            <v>602240000</v>
          </cell>
          <cell r="B10" t="str">
            <v>הכנסות מכרטיס דן + ק</v>
          </cell>
          <cell r="C10">
            <v>-159534.38</v>
          </cell>
        </row>
        <row r="11">
          <cell r="A11">
            <v>602400000</v>
          </cell>
          <cell r="B11" t="str">
            <v>מפרעות לתיק חברים</v>
          </cell>
          <cell r="C11">
            <v>-159595.57999999999</v>
          </cell>
        </row>
        <row r="12">
          <cell r="A12">
            <v>602500000</v>
          </cell>
          <cell r="B12" t="str">
            <v>מפרעות לתיק שכירים</v>
          </cell>
          <cell r="C12">
            <v>-63218</v>
          </cell>
        </row>
        <row r="13">
          <cell r="A13">
            <v>602610000</v>
          </cell>
          <cell r="B13" t="str">
            <v>השמדת כרטיסים</v>
          </cell>
          <cell r="C13">
            <v>121843072.02</v>
          </cell>
        </row>
        <row r="14">
          <cell r="A14">
            <v>602700000</v>
          </cell>
          <cell r="B14" t="str">
            <v>הוצאות בקורת - מכירה</v>
          </cell>
          <cell r="C14">
            <v>4542.6499999999996</v>
          </cell>
        </row>
        <row r="15">
          <cell r="A15">
            <v>602900000</v>
          </cell>
          <cell r="B15" t="str">
            <v>חודשי-חופשי אגד-דן</v>
          </cell>
          <cell r="C15">
            <v>-1207328.32</v>
          </cell>
        </row>
        <row r="16">
          <cell r="A16">
            <v>602910000</v>
          </cell>
          <cell r="B16" t="str">
            <v>חודשי חופשי משותף קו</v>
          </cell>
          <cell r="C16">
            <v>-551332.94999999995</v>
          </cell>
        </row>
        <row r="17">
          <cell r="A17">
            <v>604010000</v>
          </cell>
          <cell r="B17" t="str">
            <v>מנקו "לנהגים"</v>
          </cell>
          <cell r="C17">
            <v>7556714.5499999998</v>
          </cell>
        </row>
        <row r="18">
          <cell r="A18">
            <v>604020000</v>
          </cell>
          <cell r="B18" t="str">
            <v>מנקו ל"קופאים"</v>
          </cell>
          <cell r="C18">
            <v>573514.51</v>
          </cell>
        </row>
        <row r="19">
          <cell r="A19">
            <v>604040000</v>
          </cell>
          <cell r="B19" t="str">
            <v>הנחות והחזרות</v>
          </cell>
          <cell r="C19">
            <v>322716.43</v>
          </cell>
        </row>
        <row r="20">
          <cell r="A20">
            <v>606010000</v>
          </cell>
          <cell r="B20" t="str">
            <v>נסיעות דרך מח' תנועה</v>
          </cell>
          <cell r="C20">
            <v>-300799.65999999997</v>
          </cell>
        </row>
        <row r="21">
          <cell r="A21">
            <v>606020000</v>
          </cell>
          <cell r="B21" t="str">
            <v>הסעות משרד הבטחון</v>
          </cell>
          <cell r="C21">
            <v>17.97</v>
          </cell>
        </row>
        <row r="22">
          <cell r="A22">
            <v>612010000</v>
          </cell>
          <cell r="B22" t="str">
            <v>הכנסות מפרסום</v>
          </cell>
          <cell r="C22">
            <v>-3017903.66</v>
          </cell>
        </row>
        <row r="23">
          <cell r="A23">
            <v>612030000</v>
          </cell>
          <cell r="B23" t="str">
            <v>מכירת חלפים משומשים</v>
          </cell>
          <cell r="C23">
            <v>-494320.03</v>
          </cell>
        </row>
        <row r="24">
          <cell r="A24">
            <v>612040000</v>
          </cell>
          <cell r="B24" t="str">
            <v>הכנסות משרותי מוסך ל</v>
          </cell>
          <cell r="C24">
            <v>-1671713</v>
          </cell>
        </row>
        <row r="25">
          <cell r="A25">
            <v>612050000</v>
          </cell>
          <cell r="B25" t="str">
            <v>הכנסות שונות</v>
          </cell>
          <cell r="C25">
            <v>-111811.29</v>
          </cell>
        </row>
        <row r="26">
          <cell r="A26">
            <v>612060000</v>
          </cell>
          <cell r="B26" t="str">
            <v>הכנסות משכר דירה</v>
          </cell>
          <cell r="C26">
            <v>-55108.45</v>
          </cell>
        </row>
        <row r="27">
          <cell r="A27">
            <v>612100000</v>
          </cell>
          <cell r="B27" t="str">
            <v>הכנסות מהשכרת אוטובו</v>
          </cell>
          <cell r="C27">
            <v>-755452.05</v>
          </cell>
        </row>
        <row r="28">
          <cell r="A28">
            <v>622010000</v>
          </cell>
          <cell r="B28" t="str">
            <v>דמי ניהול מחברות בנו</v>
          </cell>
          <cell r="C28">
            <v>-284724.57</v>
          </cell>
        </row>
        <row r="29">
          <cell r="A29">
            <v>632010000</v>
          </cell>
          <cell r="B29" t="str">
            <v>סובסידיה בגין הנחות</v>
          </cell>
          <cell r="C29">
            <v>-102934171</v>
          </cell>
        </row>
        <row r="30">
          <cell r="A30">
            <v>632011000</v>
          </cell>
          <cell r="B30" t="str">
            <v>סובסידיה תפעולית</v>
          </cell>
          <cell r="C30">
            <v>-109268374</v>
          </cell>
        </row>
        <row r="31">
          <cell r="A31">
            <v>632012000</v>
          </cell>
          <cell r="B31" t="str">
            <v>סובסידיה בגין אוטובו</v>
          </cell>
          <cell r="C31">
            <v>-1411708</v>
          </cell>
        </row>
        <row r="32">
          <cell r="A32">
            <v>632030000</v>
          </cell>
          <cell r="B32" t="str">
            <v>סובסידיה קרן הצטיידו</v>
          </cell>
          <cell r="C32">
            <v>-68861807</v>
          </cell>
        </row>
        <row r="33">
          <cell r="A33">
            <v>702010000</v>
          </cell>
          <cell r="B33" t="str">
            <v>משכורת חודשית</v>
          </cell>
          <cell r="C33">
            <v>32229036.510000002</v>
          </cell>
        </row>
        <row r="34">
          <cell r="A34">
            <v>702011000</v>
          </cell>
          <cell r="B34" t="str">
            <v>השלמת תמורה להון</v>
          </cell>
          <cell r="C34">
            <v>3333209.24</v>
          </cell>
        </row>
        <row r="35">
          <cell r="A35">
            <v>702012000</v>
          </cell>
          <cell r="B35" t="str">
            <v>גילום  תמורה להון</v>
          </cell>
          <cell r="C35">
            <v>2907749.16</v>
          </cell>
        </row>
        <row r="36">
          <cell r="A36">
            <v>702020000</v>
          </cell>
          <cell r="B36" t="str">
            <v>שעות נוספות</v>
          </cell>
          <cell r="C36">
            <v>14571968.43</v>
          </cell>
        </row>
        <row r="37">
          <cell r="A37">
            <v>702030000</v>
          </cell>
          <cell r="B37" t="str">
            <v>פרמיה לנהגים</v>
          </cell>
          <cell r="C37">
            <v>6575803.9100000001</v>
          </cell>
        </row>
        <row r="38">
          <cell r="A38">
            <v>702040000</v>
          </cell>
          <cell r="B38" t="str">
            <v>משכורת י"ג</v>
          </cell>
          <cell r="C38">
            <v>2985692.17</v>
          </cell>
        </row>
        <row r="39">
          <cell r="A39">
            <v>702060000</v>
          </cell>
          <cell r="B39" t="str">
            <v>אחזקת רכב</v>
          </cell>
          <cell r="C39">
            <v>535058.31999999995</v>
          </cell>
        </row>
        <row r="40">
          <cell r="A40">
            <v>702080000</v>
          </cell>
          <cell r="B40" t="str">
            <v>הפרשה למשכורת 13</v>
          </cell>
          <cell r="C40">
            <v>-805724.94</v>
          </cell>
        </row>
        <row r="41">
          <cell r="A41">
            <v>702100000</v>
          </cell>
          <cell r="B41" t="str">
            <v>תשלום טלפון</v>
          </cell>
          <cell r="C41">
            <v>8282.41</v>
          </cell>
        </row>
        <row r="42">
          <cell r="A42">
            <v>702110000</v>
          </cell>
          <cell r="B42" t="str">
            <v>שווי ביטוח מחלות קשו</v>
          </cell>
          <cell r="C42">
            <v>134987.5</v>
          </cell>
        </row>
        <row r="43">
          <cell r="A43">
            <v>702120000</v>
          </cell>
          <cell r="B43" t="str">
            <v>שווי ביטוח בריאות</v>
          </cell>
          <cell r="C43">
            <v>85342.5</v>
          </cell>
        </row>
        <row r="44">
          <cell r="A44">
            <v>702130000</v>
          </cell>
          <cell r="B44" t="str">
            <v>הוצאות קשישון</v>
          </cell>
          <cell r="C44">
            <v>506301.01</v>
          </cell>
        </row>
        <row r="45">
          <cell r="A45">
            <v>702200000</v>
          </cell>
          <cell r="B45" t="str">
            <v>יין לחג כולל גילום מ</v>
          </cell>
          <cell r="C45">
            <v>1124671.6000000001</v>
          </cell>
        </row>
        <row r="46">
          <cell r="A46">
            <v>702210000</v>
          </cell>
          <cell r="B46" t="str">
            <v>קיטנה - גילום מס</v>
          </cell>
          <cell r="C46">
            <v>147118.71</v>
          </cell>
        </row>
        <row r="47">
          <cell r="A47">
            <v>702230000</v>
          </cell>
          <cell r="B47" t="str">
            <v>מתנת יום הולדת - גיל</v>
          </cell>
          <cell r="C47">
            <v>66737.960000000006</v>
          </cell>
        </row>
        <row r="48">
          <cell r="A48">
            <v>702240000</v>
          </cell>
          <cell r="B48" t="str">
            <v>שווי רכב הנהלה</v>
          </cell>
          <cell r="C48">
            <v>1362056.33</v>
          </cell>
        </row>
        <row r="49">
          <cell r="A49">
            <v>702250000</v>
          </cell>
          <cell r="B49" t="str">
            <v>גילום טלפון</v>
          </cell>
          <cell r="C49">
            <v>34052.32</v>
          </cell>
        </row>
        <row r="50">
          <cell r="A50">
            <v>702260000</v>
          </cell>
          <cell r="B50" t="str">
            <v>שווי וגילום ריבית ע.</v>
          </cell>
          <cell r="C50">
            <v>-776.6</v>
          </cell>
        </row>
        <row r="51">
          <cell r="A51">
            <v>702280000</v>
          </cell>
          <cell r="B51" t="str">
            <v>שווי לימודים גבוהים</v>
          </cell>
          <cell r="C51">
            <v>197698.9</v>
          </cell>
        </row>
        <row r="52">
          <cell r="A52">
            <v>702290000</v>
          </cell>
          <cell r="B52" t="str">
            <v>שווי מנקו קופאים</v>
          </cell>
          <cell r="C52">
            <v>149363.26</v>
          </cell>
        </row>
        <row r="53">
          <cell r="A53">
            <v>702300000</v>
          </cell>
          <cell r="B53" t="str">
            <v>זקיפות שווי חברים</v>
          </cell>
          <cell r="C53">
            <v>-4570656.37</v>
          </cell>
        </row>
        <row r="54">
          <cell r="A54">
            <v>702310000</v>
          </cell>
          <cell r="B54" t="str">
            <v>שווי כרטיס נסיעה חופ</v>
          </cell>
          <cell r="C54">
            <v>698659</v>
          </cell>
        </row>
        <row r="55">
          <cell r="A55">
            <v>702330000</v>
          </cell>
          <cell r="B55" t="str">
            <v>שווי ביגוד</v>
          </cell>
          <cell r="C55">
            <v>260680</v>
          </cell>
        </row>
        <row r="56">
          <cell r="A56">
            <v>702340000</v>
          </cell>
          <cell r="B56" t="str">
            <v>שווי מנקו לגילום</v>
          </cell>
          <cell r="C56">
            <v>553273.71</v>
          </cell>
        </row>
        <row r="57">
          <cell r="A57">
            <v>702350000</v>
          </cell>
          <cell r="B57" t="str">
            <v>שווי מאמץ קיץ חברים</v>
          </cell>
          <cell r="C57">
            <v>324729</v>
          </cell>
        </row>
        <row r="58">
          <cell r="A58">
            <v>702360000</v>
          </cell>
          <cell r="B58" t="str">
            <v>שווי טלפון נייד</v>
          </cell>
          <cell r="C58">
            <v>49890</v>
          </cell>
        </row>
        <row r="59">
          <cell r="A59">
            <v>702400000</v>
          </cell>
          <cell r="B59" t="str">
            <v>מס בגין פיצויים מחבר</v>
          </cell>
          <cell r="C59">
            <v>360683</v>
          </cell>
        </row>
        <row r="60">
          <cell r="A60">
            <v>703010000</v>
          </cell>
          <cell r="B60" t="str">
            <v>השאלת עובדים לחברה ה</v>
          </cell>
          <cell r="C60">
            <v>-845347</v>
          </cell>
        </row>
        <row r="61">
          <cell r="A61">
            <v>703020000</v>
          </cell>
          <cell r="B61" t="str">
            <v>השאלת עובדי חוץ</v>
          </cell>
          <cell r="C61">
            <v>-31500</v>
          </cell>
        </row>
        <row r="62">
          <cell r="A62">
            <v>703030000</v>
          </cell>
          <cell r="B62" t="str">
            <v>תגמולי מילואים-חברים</v>
          </cell>
          <cell r="C62">
            <v>-337375</v>
          </cell>
        </row>
        <row r="63">
          <cell r="A63">
            <v>703040000</v>
          </cell>
          <cell r="B63" t="str">
            <v>השאלת עובדים לנהור א</v>
          </cell>
          <cell r="C63">
            <v>-381817.73</v>
          </cell>
        </row>
        <row r="64">
          <cell r="A64">
            <v>703100000</v>
          </cell>
          <cell r="B64" t="str">
            <v>פנסיית נכות ע"ח דן</v>
          </cell>
          <cell r="C64">
            <v>2595849.33</v>
          </cell>
        </row>
        <row r="65">
          <cell r="A65">
            <v>703110000</v>
          </cell>
          <cell r="B65" t="str">
            <v>יין לחג פנסיונרים ע"</v>
          </cell>
          <cell r="C65">
            <v>587588.30000000005</v>
          </cell>
        </row>
        <row r="66">
          <cell r="A66">
            <v>703120000</v>
          </cell>
          <cell r="B66" t="str">
            <v>עתון פנסיונרים ע"ח "</v>
          </cell>
          <cell r="C66">
            <v>2785769.52</v>
          </cell>
        </row>
        <row r="67">
          <cell r="A67">
            <v>703150000</v>
          </cell>
          <cell r="B67" t="str">
            <v>קדם פרישה 2004-2003</v>
          </cell>
          <cell r="C67">
            <v>5684095.5</v>
          </cell>
        </row>
        <row r="68">
          <cell r="A68">
            <v>703160000</v>
          </cell>
          <cell r="B68" t="str">
            <v>שווי וגילום הפרשה לפ</v>
          </cell>
          <cell r="C68">
            <v>169725.06</v>
          </cell>
        </row>
        <row r="69">
          <cell r="A69">
            <v>703170000</v>
          </cell>
          <cell r="B69" t="str">
            <v>קדם פרישה 2005</v>
          </cell>
          <cell r="C69">
            <v>1681600.3</v>
          </cell>
        </row>
        <row r="70">
          <cell r="A70">
            <v>703200000</v>
          </cell>
          <cell r="B70" t="str">
            <v>טלפון חברים</v>
          </cell>
          <cell r="C70">
            <v>15051.8</v>
          </cell>
        </row>
        <row r="71">
          <cell r="A71">
            <v>703300000</v>
          </cell>
          <cell r="B71" t="str">
            <v>זקיפות שווי פנסיונרי</v>
          </cell>
          <cell r="C71">
            <v>-545390.22</v>
          </cell>
        </row>
        <row r="72">
          <cell r="A72">
            <v>704010000</v>
          </cell>
          <cell r="B72" t="str">
            <v>משכורת חודשית</v>
          </cell>
          <cell r="C72">
            <v>61585152.960000001</v>
          </cell>
        </row>
        <row r="73">
          <cell r="A73">
            <v>704020000</v>
          </cell>
          <cell r="B73" t="str">
            <v>שעות נוספות</v>
          </cell>
          <cell r="C73">
            <v>30148895.920000002</v>
          </cell>
        </row>
        <row r="74">
          <cell r="A74">
            <v>704030000</v>
          </cell>
          <cell r="B74" t="str">
            <v>פרמיה לנהגים</v>
          </cell>
          <cell r="C74">
            <v>14133420.189999999</v>
          </cell>
        </row>
        <row r="75">
          <cell r="A75">
            <v>704040000</v>
          </cell>
          <cell r="B75" t="str">
            <v>משכורת יג</v>
          </cell>
          <cell r="C75">
            <v>3364807</v>
          </cell>
        </row>
        <row r="76">
          <cell r="A76">
            <v>704060000</v>
          </cell>
          <cell r="B76" t="str">
            <v>אחזקת רכב</v>
          </cell>
          <cell r="C76">
            <v>169833.92</v>
          </cell>
        </row>
        <row r="77">
          <cell r="A77">
            <v>704080000</v>
          </cell>
          <cell r="B77" t="str">
            <v>הפרשה למשכורת 13 שכי</v>
          </cell>
          <cell r="C77">
            <v>-896172.48</v>
          </cell>
        </row>
        <row r="78">
          <cell r="A78">
            <v>704090000</v>
          </cell>
          <cell r="B78" t="str">
            <v>הוצאות קשישון שכירים</v>
          </cell>
          <cell r="C78">
            <v>856787.97</v>
          </cell>
        </row>
        <row r="79">
          <cell r="A79">
            <v>704100000</v>
          </cell>
          <cell r="B79" t="str">
            <v>תשלום טלפון</v>
          </cell>
          <cell r="C79">
            <v>9559.06</v>
          </cell>
        </row>
        <row r="80">
          <cell r="A80">
            <v>704101000</v>
          </cell>
          <cell r="B80" t="str">
            <v>הוצאות שכר מיוחדים</v>
          </cell>
          <cell r="C80">
            <v>2687332.53</v>
          </cell>
        </row>
        <row r="81">
          <cell r="A81">
            <v>704120000</v>
          </cell>
          <cell r="B81" t="str">
            <v>שווי וגילום מס מיוחד</v>
          </cell>
          <cell r="C81">
            <v>-187182.42</v>
          </cell>
        </row>
        <row r="82">
          <cell r="A82">
            <v>704121000</v>
          </cell>
          <cell r="B82" t="str">
            <v>יין לחג מיוחדים שווי</v>
          </cell>
          <cell r="C82">
            <v>15080.64</v>
          </cell>
        </row>
        <row r="83">
          <cell r="A83">
            <v>704122000</v>
          </cell>
          <cell r="B83" t="str">
            <v>רכב - גילום מס</v>
          </cell>
          <cell r="C83">
            <v>133619.01</v>
          </cell>
        </row>
        <row r="84">
          <cell r="A84">
            <v>704122100</v>
          </cell>
          <cell r="B84" t="str">
            <v>שווי טלפון נייד</v>
          </cell>
          <cell r="C84">
            <v>2408.3000000000002</v>
          </cell>
        </row>
        <row r="85">
          <cell r="A85">
            <v>704123000</v>
          </cell>
          <cell r="B85" t="str">
            <v>ביטוח שיניים - גילום</v>
          </cell>
          <cell r="C85">
            <v>650.82000000000005</v>
          </cell>
        </row>
        <row r="86">
          <cell r="A86">
            <v>704124000</v>
          </cell>
          <cell r="B86" t="str">
            <v>שווי כרטיס נסיעה חופ</v>
          </cell>
          <cell r="C86">
            <v>9217.5</v>
          </cell>
        </row>
        <row r="87">
          <cell r="A87">
            <v>704125000</v>
          </cell>
          <cell r="B87" t="str">
            <v>שווי ביגוד לצורך מס</v>
          </cell>
          <cell r="C87">
            <v>2660</v>
          </cell>
        </row>
        <row r="88">
          <cell r="A88">
            <v>704127000</v>
          </cell>
          <cell r="B88" t="str">
            <v>ש.+גילום י.הו מיוחדי</v>
          </cell>
          <cell r="C88">
            <v>792.64</v>
          </cell>
        </row>
        <row r="89">
          <cell r="A89">
            <v>704128000</v>
          </cell>
          <cell r="B89" t="str">
            <v>שווי+גילום טלפון מיו</v>
          </cell>
          <cell r="C89">
            <v>13243.82</v>
          </cell>
        </row>
        <row r="90">
          <cell r="A90">
            <v>704130000</v>
          </cell>
          <cell r="B90" t="str">
            <v>שווי רכב מעודה</v>
          </cell>
          <cell r="C90">
            <v>11970</v>
          </cell>
        </row>
        <row r="91">
          <cell r="A91">
            <v>704131000</v>
          </cell>
          <cell r="B91" t="str">
            <v>זקיפות שווי מעודה</v>
          </cell>
          <cell r="C91">
            <v>-11970</v>
          </cell>
        </row>
        <row r="92">
          <cell r="A92">
            <v>704200000</v>
          </cell>
          <cell r="B92" t="str">
            <v>יין לחג - גילום מס</v>
          </cell>
          <cell r="C92">
            <v>2159117.4900000002</v>
          </cell>
        </row>
        <row r="93">
          <cell r="A93">
            <v>704210000</v>
          </cell>
          <cell r="B93" t="str">
            <v>קיטנה-גילום מס</v>
          </cell>
          <cell r="C93">
            <v>174420</v>
          </cell>
        </row>
        <row r="94">
          <cell r="A94">
            <v>704230000</v>
          </cell>
          <cell r="B94" t="str">
            <v>מתנת יום הולדת-גילום</v>
          </cell>
          <cell r="C94">
            <v>132719.82999999999</v>
          </cell>
        </row>
        <row r="95">
          <cell r="A95">
            <v>704240000</v>
          </cell>
          <cell r="B95" t="str">
            <v>שווי רכב</v>
          </cell>
          <cell r="C95">
            <v>11970</v>
          </cell>
        </row>
        <row r="96">
          <cell r="A96">
            <v>704250000</v>
          </cell>
          <cell r="B96" t="str">
            <v>גילום טלפון</v>
          </cell>
          <cell r="C96">
            <v>8811.42</v>
          </cell>
        </row>
        <row r="97">
          <cell r="A97">
            <v>704290000</v>
          </cell>
          <cell r="B97" t="str">
            <v>שווי מנקו קופאים</v>
          </cell>
          <cell r="C97">
            <v>24636.67</v>
          </cell>
        </row>
        <row r="98">
          <cell r="A98">
            <v>704300000</v>
          </cell>
          <cell r="B98" t="str">
            <v>זקיפות שווי שכירים</v>
          </cell>
          <cell r="C98">
            <v>-6887044.6399999997</v>
          </cell>
        </row>
        <row r="99">
          <cell r="A99">
            <v>704310000</v>
          </cell>
          <cell r="B99" t="str">
            <v>שווי כרטיס נסיעה חופ</v>
          </cell>
          <cell r="C99">
            <v>1505473</v>
          </cell>
        </row>
        <row r="100">
          <cell r="A100">
            <v>704330000</v>
          </cell>
          <cell r="B100" t="str">
            <v>שווי ביגוד</v>
          </cell>
          <cell r="C100">
            <v>468160</v>
          </cell>
        </row>
        <row r="101">
          <cell r="A101">
            <v>704340000</v>
          </cell>
          <cell r="B101" t="str">
            <v>שווי מנקו לגילום</v>
          </cell>
          <cell r="C101">
            <v>1861594.86</v>
          </cell>
        </row>
        <row r="102">
          <cell r="A102">
            <v>704350000</v>
          </cell>
          <cell r="B102" t="str">
            <v>שווי ביטוח שיניים</v>
          </cell>
          <cell r="C102">
            <v>772824.98</v>
          </cell>
        </row>
        <row r="103">
          <cell r="A103">
            <v>704360000</v>
          </cell>
          <cell r="B103" t="str">
            <v>שווי מאמץ קיץ - שכיר</v>
          </cell>
          <cell r="C103">
            <v>545365</v>
          </cell>
        </row>
        <row r="104">
          <cell r="A104">
            <v>704370000</v>
          </cell>
          <cell r="B104" t="str">
            <v>שווי טלפון נייד</v>
          </cell>
          <cell r="C104">
            <v>9804</v>
          </cell>
        </row>
        <row r="105">
          <cell r="A105">
            <v>705010000</v>
          </cell>
          <cell r="B105" t="str">
            <v>השאלת עובדים לחברה ה</v>
          </cell>
          <cell r="C105">
            <v>-484048</v>
          </cell>
        </row>
        <row r="106">
          <cell r="A106">
            <v>705011000</v>
          </cell>
          <cell r="B106" t="str">
            <v>השאלת עובדים מיוניטד</v>
          </cell>
          <cell r="C106">
            <v>98242</v>
          </cell>
        </row>
        <row r="107">
          <cell r="A107">
            <v>705030000</v>
          </cell>
          <cell r="B107" t="str">
            <v>תגמולי מילואים-שכירי</v>
          </cell>
          <cell r="C107">
            <v>-475992</v>
          </cell>
        </row>
        <row r="108">
          <cell r="A108">
            <v>712100000</v>
          </cell>
          <cell r="B108" t="str">
            <v>הפרשות לקרן  הגמלאות</v>
          </cell>
          <cell r="C108">
            <v>8506864.9700000007</v>
          </cell>
        </row>
        <row r="109">
          <cell r="A109">
            <v>712110000</v>
          </cell>
          <cell r="B109" t="str">
            <v>פיצויי פרישה</v>
          </cell>
          <cell r="C109">
            <v>3432.87</v>
          </cell>
        </row>
        <row r="110">
          <cell r="A110">
            <v>712140000</v>
          </cell>
          <cell r="B110" t="str">
            <v>הפרשה לפיצויים</v>
          </cell>
          <cell r="C110">
            <v>6464521</v>
          </cell>
        </row>
        <row r="111">
          <cell r="A111">
            <v>712200000</v>
          </cell>
          <cell r="B111" t="str">
            <v>ביטוח לאומי</v>
          </cell>
          <cell r="C111">
            <v>3943508.41</v>
          </cell>
        </row>
        <row r="112">
          <cell r="A112">
            <v>712300000</v>
          </cell>
          <cell r="B112" t="str">
            <v>קרן השתלמות חברים</v>
          </cell>
          <cell r="C112">
            <v>3033033.93</v>
          </cell>
        </row>
        <row r="113">
          <cell r="A113">
            <v>712400000</v>
          </cell>
          <cell r="B113" t="str">
            <v>הבראה חברים</v>
          </cell>
          <cell r="C113">
            <v>2541861.86</v>
          </cell>
        </row>
        <row r="114">
          <cell r="A114">
            <v>712500000</v>
          </cell>
          <cell r="B114" t="str">
            <v>ביטוח שיניים-גילום מ</v>
          </cell>
          <cell r="C114">
            <v>451383.25</v>
          </cell>
        </row>
        <row r="115">
          <cell r="A115">
            <v>712510000</v>
          </cell>
          <cell r="B115" t="str">
            <v>ביטוח שיניים</v>
          </cell>
          <cell r="C115">
            <v>451699.44</v>
          </cell>
        </row>
        <row r="116">
          <cell r="A116">
            <v>712520000</v>
          </cell>
          <cell r="B116" t="str">
            <v>ביטוח דמי מחלה</v>
          </cell>
          <cell r="C116">
            <v>86811</v>
          </cell>
        </row>
        <row r="117">
          <cell r="A117">
            <v>712530000</v>
          </cell>
          <cell r="B117" t="str">
            <v>ביטוח מחלות קשות</v>
          </cell>
          <cell r="C117">
            <v>192011.5</v>
          </cell>
        </row>
        <row r="118">
          <cell r="A118">
            <v>712600000</v>
          </cell>
          <cell r="B118" t="str">
            <v>גילום ריבית  קבוצה ב</v>
          </cell>
          <cell r="C118">
            <v>637658</v>
          </cell>
        </row>
        <row r="119">
          <cell r="A119">
            <v>712700000</v>
          </cell>
          <cell r="B119" t="str">
            <v>הפרשה לחופש וימי מחל</v>
          </cell>
          <cell r="C119">
            <v>324995</v>
          </cell>
        </row>
        <row r="120">
          <cell r="A120">
            <v>712800000</v>
          </cell>
          <cell r="B120" t="str">
            <v>הפרשה להבראה חברים</v>
          </cell>
          <cell r="C120">
            <v>-207935.7</v>
          </cell>
        </row>
        <row r="121">
          <cell r="A121">
            <v>712900000</v>
          </cell>
          <cell r="B121" t="str">
            <v>הפ. לפרישה מוקדמת 03</v>
          </cell>
          <cell r="C121">
            <v>-4154111</v>
          </cell>
        </row>
        <row r="122">
          <cell r="A122">
            <v>712910000</v>
          </cell>
          <cell r="B122" t="str">
            <v>הפרשה להסכם ק. גמלאו</v>
          </cell>
          <cell r="C122">
            <v>9977212</v>
          </cell>
        </row>
        <row r="123">
          <cell r="A123">
            <v>712920000</v>
          </cell>
          <cell r="B123" t="str">
            <v>הפרשה לפנסית נכות</v>
          </cell>
          <cell r="C123">
            <v>-211812</v>
          </cell>
        </row>
        <row r="124">
          <cell r="A124">
            <v>712940000</v>
          </cell>
          <cell r="B124" t="str">
            <v>הפר.לפרישה מוקדמת 05</v>
          </cell>
          <cell r="C124">
            <v>4458538</v>
          </cell>
        </row>
        <row r="125">
          <cell r="A125">
            <v>713010000</v>
          </cell>
          <cell r="B125" t="str">
            <v>הבראה פנסיונרים עד ג</v>
          </cell>
          <cell r="C125">
            <v>2316294.5</v>
          </cell>
        </row>
        <row r="126">
          <cell r="A126">
            <v>713020000</v>
          </cell>
          <cell r="B126" t="str">
            <v>ביטוח לאומי פנסיונרי</v>
          </cell>
          <cell r="C126">
            <v>317131.64</v>
          </cell>
        </row>
        <row r="127">
          <cell r="A127">
            <v>713040000</v>
          </cell>
          <cell r="B127" t="str">
            <v>פנסיה לאלמנות חברים</v>
          </cell>
          <cell r="C127">
            <v>341024.28</v>
          </cell>
        </row>
        <row r="128">
          <cell r="A128">
            <v>714100000</v>
          </cell>
          <cell r="B128" t="str">
            <v>הפרשות לקופות תגמולי</v>
          </cell>
          <cell r="C128">
            <v>5290629.78</v>
          </cell>
        </row>
        <row r="129">
          <cell r="A129">
            <v>714110000</v>
          </cell>
          <cell r="B129" t="str">
            <v>פיצויים</v>
          </cell>
          <cell r="C129">
            <v>5341337.68</v>
          </cell>
        </row>
        <row r="130">
          <cell r="A130">
            <v>714130000</v>
          </cell>
          <cell r="B130" t="str">
            <v>פנסיה תקציבית שכירים</v>
          </cell>
          <cell r="C130">
            <v>121499</v>
          </cell>
        </row>
        <row r="131">
          <cell r="A131">
            <v>714140000</v>
          </cell>
          <cell r="B131" t="str">
            <v>הפרשה להבראה שכירים</v>
          </cell>
          <cell r="C131">
            <v>562591</v>
          </cell>
        </row>
        <row r="132">
          <cell r="A132">
            <v>714200000</v>
          </cell>
          <cell r="B132" t="str">
            <v>בטוח לאומי</v>
          </cell>
          <cell r="C132">
            <v>6485607.6900000004</v>
          </cell>
        </row>
        <row r="133">
          <cell r="A133">
            <v>714300000</v>
          </cell>
          <cell r="B133" t="str">
            <v>קרן השתלמות</v>
          </cell>
          <cell r="C133">
            <v>3392877.24</v>
          </cell>
        </row>
        <row r="134">
          <cell r="A134">
            <v>714400000</v>
          </cell>
          <cell r="B134" t="str">
            <v>הבראה שכירים</v>
          </cell>
          <cell r="C134">
            <v>3142939.76</v>
          </cell>
        </row>
        <row r="135">
          <cell r="A135">
            <v>714500000</v>
          </cell>
          <cell r="B135" t="str">
            <v>החזרים מחברות ביטוח</v>
          </cell>
          <cell r="C135">
            <v>-558416.16</v>
          </cell>
        </row>
        <row r="136">
          <cell r="A136">
            <v>714700000</v>
          </cell>
          <cell r="B136" t="str">
            <v>הפרשה לחופש וימי מחל</v>
          </cell>
          <cell r="C136">
            <v>709198</v>
          </cell>
        </row>
        <row r="137">
          <cell r="A137">
            <v>714800000</v>
          </cell>
          <cell r="B137" t="str">
            <v>ביטוח שיניים שכירים</v>
          </cell>
          <cell r="C137">
            <v>773475.8</v>
          </cell>
        </row>
        <row r="138">
          <cell r="A138">
            <v>720100000</v>
          </cell>
          <cell r="B138" t="str">
            <v>סולר בצובר</v>
          </cell>
          <cell r="C138">
            <v>100559514.09999999</v>
          </cell>
        </row>
        <row r="139">
          <cell r="A139">
            <v>720110000</v>
          </cell>
          <cell r="B139" t="str">
            <v>סולר בדרכים</v>
          </cell>
          <cell r="C139">
            <v>1102036.99</v>
          </cell>
        </row>
        <row r="140">
          <cell r="A140">
            <v>720120000</v>
          </cell>
          <cell r="B140" t="str">
            <v>בנזין</v>
          </cell>
          <cell r="C140">
            <v>621751.36</v>
          </cell>
        </row>
        <row r="141">
          <cell r="A141">
            <v>720200000</v>
          </cell>
          <cell r="B141" t="str">
            <v>שמנים</v>
          </cell>
          <cell r="C141">
            <v>1093303.69</v>
          </cell>
        </row>
        <row r="142">
          <cell r="A142">
            <v>720300000</v>
          </cell>
          <cell r="B142" t="str">
            <v>מים מטופלים</v>
          </cell>
          <cell r="C142">
            <v>334940</v>
          </cell>
        </row>
        <row r="143">
          <cell r="A143">
            <v>720400000</v>
          </cell>
          <cell r="B143" t="str">
            <v>הכנסות דלק יונייטד ט</v>
          </cell>
          <cell r="C143">
            <v>-4398064.25</v>
          </cell>
        </row>
        <row r="144">
          <cell r="A144">
            <v>720500000</v>
          </cell>
          <cell r="B144" t="str">
            <v>הכנסות דלק - ד.ר.ת(א</v>
          </cell>
          <cell r="C144">
            <v>-1872977.44</v>
          </cell>
        </row>
        <row r="145">
          <cell r="A145">
            <v>720600000</v>
          </cell>
          <cell r="B145" t="str">
            <v>החזר בלו על סולר</v>
          </cell>
          <cell r="C145">
            <v>-9499268</v>
          </cell>
        </row>
        <row r="146">
          <cell r="A146">
            <v>720700000</v>
          </cell>
          <cell r="B146" t="str">
            <v>הכנסות דלק נהור א.ד.</v>
          </cell>
          <cell r="C146">
            <v>-122191.65</v>
          </cell>
        </row>
        <row r="147">
          <cell r="A147">
            <v>722101000</v>
          </cell>
          <cell r="B147" t="str">
            <v>חלקי חילוף חו"ל-מאן</v>
          </cell>
          <cell r="C147">
            <v>5731116.9400000004</v>
          </cell>
        </row>
        <row r="148">
          <cell r="A148">
            <v>722102000</v>
          </cell>
          <cell r="B148" t="str">
            <v>חלקי חילוף חו"ל -אחר</v>
          </cell>
          <cell r="C148">
            <v>3336065.45</v>
          </cell>
        </row>
        <row r="149">
          <cell r="A149">
            <v>722103000</v>
          </cell>
          <cell r="B149" t="str">
            <v>החזרי תביעות חו"ל</v>
          </cell>
          <cell r="C149">
            <v>-1525652.8</v>
          </cell>
        </row>
        <row r="150">
          <cell r="A150">
            <v>722104000</v>
          </cell>
          <cell r="B150" t="str">
            <v>חלקי חילוף בארץ</v>
          </cell>
          <cell r="C150">
            <v>3928928.91</v>
          </cell>
        </row>
        <row r="151">
          <cell r="A151">
            <v>722105000</v>
          </cell>
          <cell r="B151" t="str">
            <v>שמשות לחלונות</v>
          </cell>
          <cell r="C151">
            <v>174825.75</v>
          </cell>
        </row>
        <row r="152">
          <cell r="A152">
            <v>722107000</v>
          </cell>
          <cell r="B152" t="str">
            <v>מצברים וחומצה</v>
          </cell>
          <cell r="C152">
            <v>357423.55</v>
          </cell>
        </row>
        <row r="153">
          <cell r="A153">
            <v>722110000</v>
          </cell>
          <cell r="B153" t="str">
            <v>שינוי במלאי חלקי חיל</v>
          </cell>
          <cell r="C153">
            <v>-428192</v>
          </cell>
        </row>
        <row r="154">
          <cell r="A154">
            <v>722202000</v>
          </cell>
          <cell r="B154" t="str">
            <v>צמיגים חדשים - ארץ</v>
          </cell>
          <cell r="C154">
            <v>2159370.12</v>
          </cell>
        </row>
        <row r="155">
          <cell r="A155">
            <v>722204000</v>
          </cell>
          <cell r="B155" t="str">
            <v>חידוש צמיגים</v>
          </cell>
          <cell r="C155">
            <v>354093.99</v>
          </cell>
        </row>
        <row r="156">
          <cell r="A156">
            <v>722301000</v>
          </cell>
          <cell r="B156" t="str">
            <v>עבודות ותיקוני ח.-חש</v>
          </cell>
          <cell r="C156">
            <v>1045027.3</v>
          </cell>
        </row>
        <row r="157">
          <cell r="A157">
            <v>722302000</v>
          </cell>
          <cell r="B157" t="str">
            <v>תיקוני חוץ לתאונות</v>
          </cell>
          <cell r="C157">
            <v>572430.6</v>
          </cell>
        </row>
        <row r="158">
          <cell r="A158">
            <v>722302200</v>
          </cell>
          <cell r="B158" t="str">
            <v>השתתפות עצמית נהגים</v>
          </cell>
          <cell r="C158">
            <v>-339060.86</v>
          </cell>
        </row>
        <row r="159">
          <cell r="A159">
            <v>722303000</v>
          </cell>
          <cell r="B159" t="str">
            <v>שיפוץ חוץ למרכבים</v>
          </cell>
          <cell r="C159">
            <v>463467.44</v>
          </cell>
        </row>
        <row r="160">
          <cell r="A160">
            <v>724101000</v>
          </cell>
          <cell r="B160" t="str">
            <v>בגדי עבודה</v>
          </cell>
          <cell r="C160">
            <v>124326.32</v>
          </cell>
        </row>
        <row r="161">
          <cell r="A161">
            <v>724102000</v>
          </cell>
          <cell r="B161" t="str">
            <v>ביגוד ייצוגי נהגים</v>
          </cell>
          <cell r="C161">
            <v>656599.93000000005</v>
          </cell>
        </row>
        <row r="162">
          <cell r="A162">
            <v>724201000</v>
          </cell>
          <cell r="B162" t="str">
            <v>נקיון ע" קבלני משנה</v>
          </cell>
          <cell r="C162">
            <v>7787100.3300000001</v>
          </cell>
        </row>
        <row r="163">
          <cell r="A163">
            <v>724202000</v>
          </cell>
          <cell r="B163" t="str">
            <v>חמרי ניקוי</v>
          </cell>
          <cell r="C163">
            <v>218583.58</v>
          </cell>
        </row>
        <row r="164">
          <cell r="A164">
            <v>724203000</v>
          </cell>
          <cell r="B164" t="str">
            <v>כלי עבודה</v>
          </cell>
          <cell r="C164">
            <v>206685.59</v>
          </cell>
        </row>
        <row r="165">
          <cell r="A165">
            <v>724205100</v>
          </cell>
          <cell r="B165" t="str">
            <v>חומרי בינוי וחשמל תו</v>
          </cell>
          <cell r="C165">
            <v>9996.2099999999991</v>
          </cell>
        </row>
        <row r="166">
          <cell r="A166">
            <v>724206000</v>
          </cell>
          <cell r="B166" t="str">
            <v>אחזקת ציוד</v>
          </cell>
          <cell r="C166">
            <v>69044.100000000006</v>
          </cell>
        </row>
        <row r="167">
          <cell r="A167">
            <v>724301000</v>
          </cell>
          <cell r="B167" t="str">
            <v>כיבודים אגף תו"פ</v>
          </cell>
          <cell r="C167">
            <v>3598991.22</v>
          </cell>
        </row>
        <row r="168">
          <cell r="A168">
            <v>724302000</v>
          </cell>
          <cell r="B168" t="str">
            <v>הכנסות ממכירת תלושים</v>
          </cell>
          <cell r="C168">
            <v>-1211939.97</v>
          </cell>
        </row>
        <row r="169">
          <cell r="A169">
            <v>726101000</v>
          </cell>
          <cell r="B169" t="str">
            <v>ביטוח אוטובוסים חובה</v>
          </cell>
          <cell r="C169">
            <v>15340071</v>
          </cell>
        </row>
        <row r="170">
          <cell r="A170">
            <v>726201000</v>
          </cell>
          <cell r="B170" t="str">
            <v>תשלומים בגין נזקים ו</v>
          </cell>
          <cell r="C170">
            <v>3409325.22</v>
          </cell>
        </row>
        <row r="171">
          <cell r="A171">
            <v>726203000</v>
          </cell>
          <cell r="B171" t="str">
            <v>תקבולים מחברות ביטוח</v>
          </cell>
          <cell r="C171">
            <v>-331446.46999999997</v>
          </cell>
        </row>
        <row r="172">
          <cell r="A172">
            <v>732101000</v>
          </cell>
          <cell r="B172" t="str">
            <v>שכירות תמח"ת</v>
          </cell>
          <cell r="C172">
            <v>12105880</v>
          </cell>
        </row>
        <row r="173">
          <cell r="A173">
            <v>732102000</v>
          </cell>
          <cell r="B173" t="str">
            <v>אחזקת תחנות ומוסכים</v>
          </cell>
          <cell r="C173">
            <v>704110</v>
          </cell>
        </row>
        <row r="174">
          <cell r="A174">
            <v>732103000</v>
          </cell>
          <cell r="B174" t="str">
            <v>ארנונה,מים ומיסי תנו</v>
          </cell>
          <cell r="C174">
            <v>7387408</v>
          </cell>
        </row>
        <row r="175">
          <cell r="A175">
            <v>732105000</v>
          </cell>
          <cell r="B175" t="str">
            <v>שרות מכשירי קשר</v>
          </cell>
          <cell r="C175">
            <v>432438.09</v>
          </cell>
        </row>
        <row r="176">
          <cell r="A176">
            <v>732105100</v>
          </cell>
          <cell r="B176" t="str">
            <v>תקשורת -חמרים מתכלים</v>
          </cell>
          <cell r="C176">
            <v>3865.37</v>
          </cell>
        </row>
        <row r="177">
          <cell r="A177">
            <v>732106000</v>
          </cell>
          <cell r="B177" t="str">
            <v>שכירות ואחזקת מסופי</v>
          </cell>
          <cell r="C177">
            <v>1088406.6200000001</v>
          </cell>
        </row>
        <row r="178">
          <cell r="A178">
            <v>732201000</v>
          </cell>
          <cell r="B178" t="str">
            <v>הסעות עובדים</v>
          </cell>
          <cell r="C178">
            <v>6139570.4800000004</v>
          </cell>
        </row>
        <row r="179">
          <cell r="A179">
            <v>732202000</v>
          </cell>
          <cell r="B179" t="str">
            <v>השכרת רכב מאויס</v>
          </cell>
          <cell r="C179">
            <v>925023.26</v>
          </cell>
        </row>
        <row r="180">
          <cell r="A180">
            <v>732203000</v>
          </cell>
          <cell r="B180" t="str">
            <v>הוצאות חניה</v>
          </cell>
          <cell r="C180">
            <v>46853</v>
          </cell>
        </row>
        <row r="181">
          <cell r="A181">
            <v>732300000</v>
          </cell>
          <cell r="B181" t="str">
            <v>ימי עיון</v>
          </cell>
          <cell r="C181">
            <v>81921.03</v>
          </cell>
        </row>
        <row r="182">
          <cell r="A182">
            <v>732301000</v>
          </cell>
          <cell r="B182" t="str">
            <v>מאמץ קייץ(השת. מקצו)</v>
          </cell>
          <cell r="C182">
            <v>839348.43</v>
          </cell>
        </row>
        <row r="183">
          <cell r="A183">
            <v>732302000</v>
          </cell>
          <cell r="B183" t="str">
            <v>ספרות  מקצועית</v>
          </cell>
          <cell r="C183">
            <v>44776.1</v>
          </cell>
        </row>
        <row r="184">
          <cell r="A184">
            <v>732303000</v>
          </cell>
          <cell r="B184" t="str">
            <v>הדרכה</v>
          </cell>
          <cell r="C184">
            <v>695602.71</v>
          </cell>
        </row>
        <row r="185">
          <cell r="A185">
            <v>732304000</v>
          </cell>
          <cell r="B185" t="str">
            <v>הכנסות והדרכה-אוטובו</v>
          </cell>
          <cell r="C185">
            <v>-185636.88</v>
          </cell>
        </row>
        <row r="186">
          <cell r="A186">
            <v>732304100</v>
          </cell>
          <cell r="B186" t="str">
            <v>הכנסות הדרכה-רכב פרט</v>
          </cell>
          <cell r="C186">
            <v>-268494.21999999997</v>
          </cell>
        </row>
        <row r="187">
          <cell r="A187">
            <v>732401000</v>
          </cell>
          <cell r="B187" t="str">
            <v>עובדי חברות כ"א-סוקר</v>
          </cell>
          <cell r="C187">
            <v>409136.21</v>
          </cell>
        </row>
        <row r="188">
          <cell r="A188">
            <v>732403000</v>
          </cell>
          <cell r="B188" t="str">
            <v>עובדי חברות כ"א-משק</v>
          </cell>
          <cell r="C188">
            <v>56198.57</v>
          </cell>
        </row>
        <row r="189">
          <cell r="A189">
            <v>732405000</v>
          </cell>
          <cell r="B189" t="str">
            <v>אבטחת תחבורה ציבורית</v>
          </cell>
          <cell r="C189">
            <v>5532902.1399999997</v>
          </cell>
        </row>
        <row r="190">
          <cell r="A190">
            <v>732501000</v>
          </cell>
          <cell r="B190" t="str">
            <v>רשיונות לאוטובוסים</v>
          </cell>
          <cell r="C190">
            <v>967802.35</v>
          </cell>
        </row>
        <row r="191">
          <cell r="A191">
            <v>732503000</v>
          </cell>
          <cell r="B191" t="str">
            <v>רשיונות לנהגים</v>
          </cell>
          <cell r="C191">
            <v>119525.01</v>
          </cell>
        </row>
        <row r="192">
          <cell r="A192">
            <v>732601000</v>
          </cell>
          <cell r="B192" t="str">
            <v>הדפסת כרטיסי נסיעה</v>
          </cell>
          <cell r="C192">
            <v>871716.39</v>
          </cell>
        </row>
        <row r="193">
          <cell r="A193">
            <v>732603000</v>
          </cell>
          <cell r="B193" t="str">
            <v>קנסות מח.ביטוח</v>
          </cell>
          <cell r="C193">
            <v>32940.239999999998</v>
          </cell>
        </row>
        <row r="194">
          <cell r="A194">
            <v>732702000</v>
          </cell>
          <cell r="B194" t="str">
            <v>פחת מכוניות</v>
          </cell>
          <cell r="C194">
            <v>34544.61</v>
          </cell>
        </row>
        <row r="195">
          <cell r="A195">
            <v>732709000</v>
          </cell>
          <cell r="B195" t="str">
            <v>פחת אוטובוסים</v>
          </cell>
          <cell r="C195">
            <v>57605733.869999997</v>
          </cell>
        </row>
        <row r="196">
          <cell r="A196">
            <v>742102000</v>
          </cell>
          <cell r="B196" t="str">
            <v>חשמל</v>
          </cell>
          <cell r="C196">
            <v>1334605.81</v>
          </cell>
        </row>
        <row r="197">
          <cell r="A197">
            <v>742103000</v>
          </cell>
          <cell r="B197" t="str">
            <v>טלפון</v>
          </cell>
          <cell r="C197">
            <v>793957.15</v>
          </cell>
        </row>
        <row r="198">
          <cell r="A198">
            <v>742104000</v>
          </cell>
          <cell r="B198" t="str">
            <v>שכירות משרדים</v>
          </cell>
          <cell r="C198">
            <v>367294.54</v>
          </cell>
        </row>
        <row r="199">
          <cell r="A199">
            <v>742105000</v>
          </cell>
          <cell r="B199" t="str">
            <v>שכירות משרדים חב' בנ</v>
          </cell>
          <cell r="C199">
            <v>49125</v>
          </cell>
        </row>
        <row r="200">
          <cell r="A200">
            <v>742106000</v>
          </cell>
          <cell r="B200" t="str">
            <v>שמירה ובטחון</v>
          </cell>
          <cell r="C200">
            <v>3729925.36</v>
          </cell>
        </row>
        <row r="201">
          <cell r="A201">
            <v>742107000</v>
          </cell>
          <cell r="B201" t="str">
            <v>כ"א מ.אנוש-כלליים+נק</v>
          </cell>
          <cell r="C201">
            <v>233990.21</v>
          </cell>
        </row>
        <row r="202">
          <cell r="A202">
            <v>742108000</v>
          </cell>
          <cell r="B202" t="str">
            <v>רשיונות שונים</v>
          </cell>
          <cell r="C202">
            <v>97570.83</v>
          </cell>
        </row>
        <row r="203">
          <cell r="A203">
            <v>742109000</v>
          </cell>
          <cell r="B203" t="str">
            <v>העברת כספים ומיגון ק</v>
          </cell>
          <cell r="C203">
            <v>373938.99</v>
          </cell>
        </row>
        <row r="204">
          <cell r="A204">
            <v>742110000</v>
          </cell>
          <cell r="B204" t="str">
            <v>תיקונים וסידורים במש</v>
          </cell>
          <cell r="C204">
            <v>8712.2800000000007</v>
          </cell>
        </row>
        <row r="205">
          <cell r="A205">
            <v>742111000</v>
          </cell>
          <cell r="B205" t="str">
            <v>הוצ' פלאפון</v>
          </cell>
          <cell r="C205">
            <v>414034.31</v>
          </cell>
        </row>
        <row r="206">
          <cell r="A206">
            <v>742112000</v>
          </cell>
          <cell r="B206" t="str">
            <v>חניה הדר דפנה</v>
          </cell>
          <cell r="C206">
            <v>153828.45000000001</v>
          </cell>
        </row>
        <row r="207">
          <cell r="A207">
            <v>742121000</v>
          </cell>
          <cell r="B207" t="str">
            <v>ביטוח כללי</v>
          </cell>
          <cell r="C207">
            <v>1438818.91</v>
          </cell>
        </row>
        <row r="208">
          <cell r="A208">
            <v>742201000</v>
          </cell>
          <cell r="B208" t="str">
            <v>שכר רואי חשבון</v>
          </cell>
          <cell r="C208">
            <v>198889.81</v>
          </cell>
        </row>
        <row r="209">
          <cell r="A209">
            <v>742203000</v>
          </cell>
          <cell r="B209" t="str">
            <v>משפטיות</v>
          </cell>
          <cell r="C209">
            <v>1209779.3600000001</v>
          </cell>
        </row>
        <row r="210">
          <cell r="A210">
            <v>742204000</v>
          </cell>
          <cell r="B210" t="str">
            <v>יועצים</v>
          </cell>
          <cell r="C210">
            <v>2255745.15</v>
          </cell>
        </row>
        <row r="211">
          <cell r="A211">
            <v>742205000</v>
          </cell>
          <cell r="B211" t="str">
            <v>תמחיר</v>
          </cell>
          <cell r="C211">
            <v>53408</v>
          </cell>
        </row>
        <row r="212">
          <cell r="A212">
            <v>742206000</v>
          </cell>
          <cell r="B212" t="str">
            <v>כח אדם מבקרים-תנועה</v>
          </cell>
          <cell r="C212">
            <v>709497.8</v>
          </cell>
        </row>
        <row r="213">
          <cell r="A213">
            <v>742207000</v>
          </cell>
          <cell r="B213" t="str">
            <v>שכר דח"צ</v>
          </cell>
          <cell r="C213">
            <v>258440</v>
          </cell>
        </row>
        <row r="214">
          <cell r="A214">
            <v>742301000</v>
          </cell>
          <cell r="B214" t="str">
            <v>שיווק</v>
          </cell>
          <cell r="C214">
            <v>227763.25</v>
          </cell>
        </row>
        <row r="215">
          <cell r="A215">
            <v>742302000</v>
          </cell>
          <cell r="B215" t="str">
            <v>פרסום לוחות ופנקסים</v>
          </cell>
          <cell r="C215">
            <v>55680.52</v>
          </cell>
        </row>
        <row r="216">
          <cell r="A216">
            <v>742303000</v>
          </cell>
          <cell r="B216" t="str">
            <v>פרסום מודעות עתון</v>
          </cell>
          <cell r="C216">
            <v>74239.649999999994</v>
          </cell>
        </row>
        <row r="217">
          <cell r="A217">
            <v>742304000</v>
          </cell>
          <cell r="B217" t="str">
            <v>פרסום-דפוס-עבודות חו</v>
          </cell>
          <cell r="C217">
            <v>106351.18</v>
          </cell>
        </row>
        <row r="218">
          <cell r="A218">
            <v>742304100</v>
          </cell>
          <cell r="B218" t="str">
            <v>פרסום-דפוס-חמרים ואח</v>
          </cell>
          <cell r="C218">
            <v>45718.13</v>
          </cell>
        </row>
        <row r="219">
          <cell r="A219">
            <v>742305000</v>
          </cell>
          <cell r="B219" t="str">
            <v>פרסום</v>
          </cell>
          <cell r="C219">
            <v>23325.39</v>
          </cell>
        </row>
        <row r="220">
          <cell r="A220">
            <v>742306000</v>
          </cell>
          <cell r="B220" t="str">
            <v>כ"א-מוקדניות מודיעין</v>
          </cell>
          <cell r="C220">
            <v>525203.19999999995</v>
          </cell>
        </row>
        <row r="221">
          <cell r="A221">
            <v>742401000</v>
          </cell>
          <cell r="B221" t="str">
            <v>מסיבות</v>
          </cell>
          <cell r="C221">
            <v>2396.1999999999998</v>
          </cell>
        </row>
        <row r="222">
          <cell r="A222">
            <v>742402000</v>
          </cell>
          <cell r="B222" t="str">
            <v>ארועים</v>
          </cell>
          <cell r="C222">
            <v>30795.1</v>
          </cell>
        </row>
        <row r="223">
          <cell r="A223">
            <v>742404000</v>
          </cell>
          <cell r="B223" t="str">
            <v>תרבות</v>
          </cell>
          <cell r="C223">
            <v>34248.5</v>
          </cell>
        </row>
        <row r="224">
          <cell r="A224">
            <v>742405000</v>
          </cell>
          <cell r="B224" t="str">
            <v>ספורט</v>
          </cell>
          <cell r="C224">
            <v>109483.66</v>
          </cell>
        </row>
        <row r="225">
          <cell r="A225">
            <v>742406000</v>
          </cell>
          <cell r="B225" t="str">
            <v>בריאות</v>
          </cell>
          <cell r="C225">
            <v>248465.92000000001</v>
          </cell>
        </row>
        <row r="226">
          <cell r="A226">
            <v>742407000</v>
          </cell>
          <cell r="B226" t="str">
            <v>קיטנה</v>
          </cell>
          <cell r="C226">
            <v>374816.28</v>
          </cell>
        </row>
        <row r="227">
          <cell r="A227">
            <v>742423000</v>
          </cell>
          <cell r="B227" t="str">
            <v>הלבשה-ביגוד קיץ (שוו</v>
          </cell>
          <cell r="C227">
            <v>585024.4</v>
          </cell>
        </row>
        <row r="228">
          <cell r="A228">
            <v>742425000</v>
          </cell>
          <cell r="B228" t="str">
            <v>מתנות שכירים</v>
          </cell>
          <cell r="C228">
            <v>18350</v>
          </cell>
        </row>
        <row r="229">
          <cell r="A229">
            <v>742426000</v>
          </cell>
          <cell r="B229" t="str">
            <v>מתנות לחברים</v>
          </cell>
          <cell r="C229">
            <v>29108.42</v>
          </cell>
        </row>
        <row r="230">
          <cell r="A230">
            <v>742427000</v>
          </cell>
          <cell r="B230" t="str">
            <v>מתנות</v>
          </cell>
          <cell r="C230">
            <v>257618.25</v>
          </cell>
        </row>
        <row r="231">
          <cell r="A231">
            <v>742428000</v>
          </cell>
          <cell r="B231" t="str">
            <v>יין לחג-הוצאה</v>
          </cell>
          <cell r="C231">
            <v>2887428</v>
          </cell>
        </row>
        <row r="232">
          <cell r="A232">
            <v>742503000</v>
          </cell>
          <cell r="B232" t="str">
            <v>נסיעות לחו"ל-אשל</v>
          </cell>
          <cell r="C232">
            <v>124970.97</v>
          </cell>
        </row>
        <row r="233">
          <cell r="A233">
            <v>742510000</v>
          </cell>
          <cell r="B233" t="str">
            <v>נסיעות וחניה</v>
          </cell>
          <cell r="C233">
            <v>14243.53</v>
          </cell>
        </row>
        <row r="234">
          <cell r="A234">
            <v>742520000</v>
          </cell>
          <cell r="B234" t="str">
            <v>נסיעות חופשיות עובדי</v>
          </cell>
          <cell r="C234">
            <v>474532</v>
          </cell>
        </row>
        <row r="235">
          <cell r="A235">
            <v>742531000</v>
          </cell>
          <cell r="B235" t="str">
            <v>הוצאות רכב פרטי</v>
          </cell>
          <cell r="C235">
            <v>216833.84</v>
          </cell>
        </row>
        <row r="236">
          <cell r="A236">
            <v>742532000</v>
          </cell>
          <cell r="B236" t="str">
            <v>הוצ' שכירות רכב פרטי</v>
          </cell>
          <cell r="C236">
            <v>1111832.31</v>
          </cell>
        </row>
        <row r="237">
          <cell r="A237">
            <v>742601000</v>
          </cell>
          <cell r="B237" t="str">
            <v>צרכי משרד</v>
          </cell>
          <cell r="C237">
            <v>58691.92</v>
          </cell>
        </row>
        <row r="238">
          <cell r="A238">
            <v>742602000</v>
          </cell>
          <cell r="B238" t="str">
            <v>דאר</v>
          </cell>
          <cell r="C238">
            <v>151427.62</v>
          </cell>
        </row>
        <row r="239">
          <cell r="A239">
            <v>742603000</v>
          </cell>
          <cell r="B239" t="str">
            <v>שרותי מחשב-אחזקת תכנ</v>
          </cell>
          <cell r="C239">
            <v>872182.1</v>
          </cell>
        </row>
        <row r="240">
          <cell r="A240">
            <v>742603100</v>
          </cell>
          <cell r="B240" t="str">
            <v>שרותי מחשב - אחזקת ח</v>
          </cell>
          <cell r="C240">
            <v>215397.21</v>
          </cell>
        </row>
        <row r="241">
          <cell r="A241">
            <v>742603200</v>
          </cell>
          <cell r="B241" t="str">
            <v>מחשב - חמרים מתכלים</v>
          </cell>
          <cell r="C241">
            <v>303842.44</v>
          </cell>
        </row>
        <row r="242">
          <cell r="A242">
            <v>742604000</v>
          </cell>
          <cell r="B242" t="str">
            <v>ארכיון</v>
          </cell>
          <cell r="C242">
            <v>72945.990000000005</v>
          </cell>
        </row>
        <row r="243">
          <cell r="A243">
            <v>742702000</v>
          </cell>
          <cell r="B243" t="str">
            <v>כיבודים</v>
          </cell>
          <cell r="C243">
            <v>228791.54</v>
          </cell>
        </row>
        <row r="244">
          <cell r="A244">
            <v>742703000</v>
          </cell>
          <cell r="B244" t="str">
            <v>אסיפות וישיבות</v>
          </cell>
          <cell r="C244">
            <v>110585.34</v>
          </cell>
        </row>
        <row r="245">
          <cell r="A245">
            <v>742800000</v>
          </cell>
          <cell r="B245" t="str">
            <v>איכות הסביבה</v>
          </cell>
          <cell r="C245">
            <v>40269.32</v>
          </cell>
        </row>
        <row r="246">
          <cell r="A246">
            <v>742801000</v>
          </cell>
          <cell r="B246" t="str">
            <v>הוצ' פחת נדל"ן</v>
          </cell>
          <cell r="C246">
            <v>1780594.94</v>
          </cell>
        </row>
        <row r="247">
          <cell r="A247">
            <v>742802000</v>
          </cell>
          <cell r="B247" t="str">
            <v>הוצ' פחת מטלטלין ושו</v>
          </cell>
          <cell r="C247">
            <v>694830.93</v>
          </cell>
        </row>
        <row r="248">
          <cell r="A248">
            <v>742803000</v>
          </cell>
          <cell r="B248" t="str">
            <v>הוצ' פחת מחשב</v>
          </cell>
          <cell r="C248">
            <v>1943875.34</v>
          </cell>
        </row>
        <row r="249">
          <cell r="A249">
            <v>742901000</v>
          </cell>
          <cell r="B249" t="str">
            <v>הוצ' חובות אבודים</v>
          </cell>
          <cell r="C249">
            <v>8450</v>
          </cell>
        </row>
        <row r="250">
          <cell r="A250">
            <v>742902000</v>
          </cell>
          <cell r="B250" t="str">
            <v>תרומות</v>
          </cell>
          <cell r="C250">
            <v>5200</v>
          </cell>
        </row>
        <row r="251">
          <cell r="A251">
            <v>742903000</v>
          </cell>
          <cell r="B251" t="str">
            <v>קנסות</v>
          </cell>
          <cell r="C251">
            <v>-251.22</v>
          </cell>
        </row>
        <row r="252">
          <cell r="A252">
            <v>742904000</v>
          </cell>
          <cell r="B252" t="str">
            <v>ביטולי יתרות</v>
          </cell>
          <cell r="C252">
            <v>-7.43</v>
          </cell>
        </row>
        <row r="253">
          <cell r="A253">
            <v>742906000</v>
          </cell>
          <cell r="B253" t="str">
            <v>החזר שירותים אמד</v>
          </cell>
          <cell r="C253">
            <v>-500204</v>
          </cell>
        </row>
        <row r="254">
          <cell r="A254">
            <v>742907000</v>
          </cell>
          <cell r="B254" t="str">
            <v>הכנסות מקנסות עובדים</v>
          </cell>
          <cell r="C254">
            <v>-151792.32999999999</v>
          </cell>
        </row>
        <row r="255">
          <cell r="A255">
            <v>752010000</v>
          </cell>
          <cell r="B255" t="str">
            <v>ריבית ועמלות בנקים</v>
          </cell>
          <cell r="C255">
            <v>479909.67</v>
          </cell>
        </row>
        <row r="256">
          <cell r="A256">
            <v>752020000</v>
          </cell>
          <cell r="B256" t="str">
            <v xml:space="preserve"> ריבית חברות בנות</v>
          </cell>
          <cell r="C256">
            <v>1715719.98</v>
          </cell>
        </row>
        <row r="257">
          <cell r="A257">
            <v>752030000</v>
          </cell>
          <cell r="B257" t="str">
            <v>ריבית לאחרים-עם מע"מ</v>
          </cell>
          <cell r="C257">
            <v>5306.4</v>
          </cell>
        </row>
        <row r="258">
          <cell r="A258">
            <v>752040000</v>
          </cell>
          <cell r="B258" t="str">
            <v>ריבית לאחרים -ללא מע</v>
          </cell>
          <cell r="C258">
            <v>27635.599999999999</v>
          </cell>
        </row>
        <row r="259">
          <cell r="A259">
            <v>752410000</v>
          </cell>
          <cell r="B259" t="str">
            <v>ריבית הלוואות ז"ק</v>
          </cell>
          <cell r="C259">
            <v>2781803.92</v>
          </cell>
        </row>
        <row r="260">
          <cell r="A260">
            <v>752500000</v>
          </cell>
          <cell r="B260" t="str">
            <v>הצמדת קרן הלו. ז"א</v>
          </cell>
          <cell r="C260">
            <v>1884306.23</v>
          </cell>
        </row>
        <row r="261">
          <cell r="A261">
            <v>752510000</v>
          </cell>
          <cell r="B261" t="str">
            <v>ריבית הלוואות ז"א</v>
          </cell>
          <cell r="C261">
            <v>8367947.9800000004</v>
          </cell>
        </row>
        <row r="262">
          <cell r="A262">
            <v>752520000</v>
          </cell>
          <cell r="B262" t="str">
            <v>ריבית הלו. שינוי מיב</v>
          </cell>
          <cell r="C262">
            <v>29686501.41</v>
          </cell>
        </row>
        <row r="263">
          <cell r="A263">
            <v>752710000</v>
          </cell>
          <cell r="B263" t="str">
            <v>ריבית מ.ה - ניכויים</v>
          </cell>
          <cell r="C263">
            <v>23645</v>
          </cell>
        </row>
        <row r="264">
          <cell r="A264">
            <v>752800000</v>
          </cell>
          <cell r="B264" t="str">
            <v>ריבית מס הכנסה חברה</v>
          </cell>
          <cell r="C264">
            <v>2987892</v>
          </cell>
        </row>
        <row r="265">
          <cell r="A265">
            <v>752810000</v>
          </cell>
          <cell r="B265" t="str">
            <v>הוצ. לגורניצקי בגי מ</v>
          </cell>
          <cell r="C265">
            <v>63981</v>
          </cell>
        </row>
        <row r="266">
          <cell r="A266">
            <v>752820000</v>
          </cell>
          <cell r="B266" t="str">
            <v>ריבית בגין הסכם ק.ג</v>
          </cell>
          <cell r="C266">
            <v>3219739</v>
          </cell>
        </row>
        <row r="267">
          <cell r="A267">
            <v>752900000</v>
          </cell>
          <cell r="B267" t="str">
            <v>שערוך הלוואות ז"ק</v>
          </cell>
          <cell r="C267">
            <v>71597.259999999995</v>
          </cell>
        </row>
        <row r="268">
          <cell r="A268">
            <v>752910000</v>
          </cell>
          <cell r="B268" t="str">
            <v>שערוך הלוואות ז"א</v>
          </cell>
          <cell r="C268">
            <v>63072.41</v>
          </cell>
        </row>
        <row r="269">
          <cell r="A269">
            <v>752920000</v>
          </cell>
          <cell r="B269" t="str">
            <v>שערוך בנקים במט"ח</v>
          </cell>
          <cell r="C269">
            <v>32056.42</v>
          </cell>
        </row>
        <row r="270">
          <cell r="A270">
            <v>752930000</v>
          </cell>
          <cell r="B270" t="str">
            <v>שערוך ספקי חו"ל</v>
          </cell>
          <cell r="C270">
            <v>-13512.38</v>
          </cell>
        </row>
        <row r="271">
          <cell r="A271">
            <v>754100000</v>
          </cell>
          <cell r="B271" t="str">
            <v>הכנסות ריבית מבנקים</v>
          </cell>
          <cell r="C271">
            <v>-38024.58</v>
          </cell>
        </row>
        <row r="272">
          <cell r="A272">
            <v>754200000</v>
          </cell>
          <cell r="B272" t="str">
            <v>ריבית מפקדונות לז"ק</v>
          </cell>
          <cell r="C272">
            <v>-3677178.16</v>
          </cell>
        </row>
        <row r="273">
          <cell r="A273">
            <v>754210000</v>
          </cell>
          <cell r="B273" t="str">
            <v>ריבית פקדון שינוי מב</v>
          </cell>
          <cell r="C273">
            <v>-3198662.9</v>
          </cell>
        </row>
        <row r="274">
          <cell r="A274">
            <v>754300000</v>
          </cell>
          <cell r="B274" t="str">
            <v>ריבית מאחרים עם מע"מ</v>
          </cell>
          <cell r="C274">
            <v>-53103.28</v>
          </cell>
        </row>
        <row r="275">
          <cell r="A275">
            <v>754400000</v>
          </cell>
          <cell r="B275" t="str">
            <v>ריבית מאחרים ללא מע"</v>
          </cell>
          <cell r="C275">
            <v>-1578.66</v>
          </cell>
        </row>
        <row r="276">
          <cell r="A276">
            <v>754900000</v>
          </cell>
          <cell r="B276" t="str">
            <v>הכנ.מקנס.לעוב.עם מע"</v>
          </cell>
          <cell r="C276">
            <v>-19606.59</v>
          </cell>
        </row>
        <row r="277">
          <cell r="A277">
            <v>754910000</v>
          </cell>
          <cell r="B277" t="str">
            <v xml:space="preserve"> ריבית מחברות בנות</v>
          </cell>
          <cell r="C277">
            <v>-225213</v>
          </cell>
        </row>
        <row r="278">
          <cell r="A278">
            <v>754920000</v>
          </cell>
          <cell r="B278" t="str">
            <v>שערוך נ"ע (קרן תשתית</v>
          </cell>
          <cell r="C278">
            <v>-431121.95</v>
          </cell>
        </row>
        <row r="279">
          <cell r="A279">
            <v>756410000</v>
          </cell>
          <cell r="B279" t="str">
            <v>שחיקה של ספקי חו"ל</v>
          </cell>
          <cell r="C279">
            <v>-1984.45</v>
          </cell>
        </row>
        <row r="280">
          <cell r="A280">
            <v>762010000</v>
          </cell>
          <cell r="B280" t="str">
            <v>תמורה ממכירת אוטובוס</v>
          </cell>
          <cell r="C280">
            <v>-933861.25</v>
          </cell>
        </row>
        <row r="281">
          <cell r="A281">
            <v>762022000</v>
          </cell>
          <cell r="B281" t="str">
            <v>רווח ממכירת מניות אמ</v>
          </cell>
          <cell r="C281">
            <v>-88711365.810000002</v>
          </cell>
        </row>
        <row r="282">
          <cell r="A282">
            <v>762030000</v>
          </cell>
          <cell r="B282" t="str">
            <v>רווח ממימוש רכוש קבו</v>
          </cell>
          <cell r="C282">
            <v>59.05</v>
          </cell>
        </row>
        <row r="283">
          <cell r="A283">
            <v>762070000</v>
          </cell>
          <cell r="B283" t="str">
            <v>רווח הון מגריעת אוטו</v>
          </cell>
          <cell r="C283">
            <v>14488356.32</v>
          </cell>
        </row>
        <row r="284">
          <cell r="A284">
            <v>762090000</v>
          </cell>
          <cell r="B284" t="str">
            <v>רווח  מממוש השקעה</v>
          </cell>
          <cell r="C284">
            <v>-53588.62</v>
          </cell>
        </row>
        <row r="285">
          <cell r="A285">
            <v>777020000</v>
          </cell>
          <cell r="B285" t="str">
            <v>מיסים שנים קודמות</v>
          </cell>
          <cell r="C285">
            <v>-104849</v>
          </cell>
        </row>
        <row r="286">
          <cell r="A286">
            <v>777050000</v>
          </cell>
          <cell r="B286" t="str">
            <v>הוצאות מיסים ממכירת</v>
          </cell>
          <cell r="C286">
            <v>17729030</v>
          </cell>
        </row>
      </sheetData>
      <sheetData sheetId="34">
        <row r="4">
          <cell r="A4">
            <v>602110000</v>
          </cell>
          <cell r="B4" t="str">
            <v>פדיון כרטיסים רגילים</v>
          </cell>
          <cell r="C4">
            <v>-85246188.010000005</v>
          </cell>
        </row>
        <row r="5">
          <cell r="A5">
            <v>602121000</v>
          </cell>
          <cell r="B5" t="str">
            <v>נסיעות משרד הבטחון</v>
          </cell>
          <cell r="C5">
            <v>-17332825.739999998</v>
          </cell>
        </row>
        <row r="6">
          <cell r="A6">
            <v>602131000</v>
          </cell>
          <cell r="B6" t="str">
            <v>הכנסות מהסעות בהסדר</v>
          </cell>
          <cell r="C6">
            <v>-25409.42</v>
          </cell>
        </row>
        <row r="7">
          <cell r="A7">
            <v>602151000</v>
          </cell>
          <cell r="B7" t="str">
            <v>משרד הבטחון-שוברי צה</v>
          </cell>
          <cell r="C7">
            <v>28606.87</v>
          </cell>
        </row>
        <row r="8">
          <cell r="A8">
            <v>602210000</v>
          </cell>
          <cell r="B8" t="str">
            <v>מפדיון כרטיסיות</v>
          </cell>
          <cell r="C8">
            <v>-205789319.13999999</v>
          </cell>
        </row>
        <row r="9">
          <cell r="A9">
            <v>602220000</v>
          </cell>
          <cell r="B9" t="str">
            <v>התאמת הכנסות-עלית מח</v>
          </cell>
          <cell r="C9">
            <v>0</v>
          </cell>
        </row>
        <row r="10">
          <cell r="A10">
            <v>602230000</v>
          </cell>
          <cell r="B10" t="str">
            <v>נסיעות ממשטרה</v>
          </cell>
          <cell r="C10">
            <v>0</v>
          </cell>
        </row>
        <row r="11">
          <cell r="A11">
            <v>602240000</v>
          </cell>
          <cell r="B11" t="str">
            <v>הכנסות מכרטיס דן + ק</v>
          </cell>
          <cell r="C11">
            <v>-155781.12</v>
          </cell>
        </row>
        <row r="12">
          <cell r="A12">
            <v>602400000</v>
          </cell>
          <cell r="B12" t="str">
            <v>מפרעות לתיק חברים</v>
          </cell>
          <cell r="C12">
            <v>-122751.48</v>
          </cell>
        </row>
        <row r="13">
          <cell r="A13">
            <v>602500000</v>
          </cell>
          <cell r="B13" t="str">
            <v>מפרעות לתיק שכירים</v>
          </cell>
          <cell r="C13">
            <v>-40480.269999999997</v>
          </cell>
        </row>
        <row r="14">
          <cell r="A14">
            <v>602610000</v>
          </cell>
          <cell r="B14" t="str">
            <v>השמדת כרטיסים</v>
          </cell>
          <cell r="C14">
            <v>82464170.769999996</v>
          </cell>
        </row>
        <row r="15">
          <cell r="A15">
            <v>602700000</v>
          </cell>
          <cell r="B15" t="str">
            <v>הוצאות בקורת - מכירה</v>
          </cell>
          <cell r="C15">
            <v>3336.57</v>
          </cell>
        </row>
        <row r="16">
          <cell r="A16">
            <v>602900000</v>
          </cell>
          <cell r="B16" t="str">
            <v>חודשי-חופשי אגד-דן</v>
          </cell>
          <cell r="C16">
            <v>-890379.4</v>
          </cell>
        </row>
        <row r="17">
          <cell r="A17">
            <v>602910000</v>
          </cell>
          <cell r="B17" t="str">
            <v>חודשי חופשי משותף קו</v>
          </cell>
          <cell r="C17">
            <v>-116210.88</v>
          </cell>
        </row>
        <row r="18">
          <cell r="A18">
            <v>604010000</v>
          </cell>
          <cell r="B18" t="str">
            <v>מנקו "לנהגים"</v>
          </cell>
          <cell r="C18">
            <v>5084148.51</v>
          </cell>
        </row>
        <row r="19">
          <cell r="A19">
            <v>604020000</v>
          </cell>
          <cell r="B19" t="str">
            <v>מנקו ל"קופאים"</v>
          </cell>
          <cell r="C19">
            <v>384729.19</v>
          </cell>
        </row>
        <row r="20">
          <cell r="A20">
            <v>604040000</v>
          </cell>
          <cell r="B20" t="str">
            <v>הנחות והחזרות</v>
          </cell>
          <cell r="C20">
            <v>246862.25</v>
          </cell>
        </row>
        <row r="21">
          <cell r="A21">
            <v>606010000</v>
          </cell>
          <cell r="B21" t="str">
            <v>נסיעות דרך מח' תנועה</v>
          </cell>
          <cell r="C21">
            <v>-144524.78</v>
          </cell>
        </row>
        <row r="22">
          <cell r="A22">
            <v>606020000</v>
          </cell>
          <cell r="B22" t="str">
            <v>הסעות משרד הבטחון</v>
          </cell>
          <cell r="C22">
            <v>0.48</v>
          </cell>
        </row>
        <row r="23">
          <cell r="A23">
            <v>606030000</v>
          </cell>
          <cell r="B23" t="str">
            <v>הסעות מ.הביטחון-אילת</v>
          </cell>
          <cell r="C23">
            <v>0</v>
          </cell>
        </row>
        <row r="24">
          <cell r="A24">
            <v>612010000</v>
          </cell>
          <cell r="B24" t="str">
            <v>הכנסות מפרסום</v>
          </cell>
          <cell r="C24">
            <v>-2037718.08</v>
          </cell>
        </row>
        <row r="25">
          <cell r="A25">
            <v>612030000</v>
          </cell>
          <cell r="B25" t="str">
            <v>מכירת חלפים משומשים</v>
          </cell>
          <cell r="C25">
            <v>-374102.7</v>
          </cell>
        </row>
        <row r="26">
          <cell r="A26">
            <v>612040000</v>
          </cell>
          <cell r="B26" t="str">
            <v>הכנסות משרותי מוסך ל</v>
          </cell>
          <cell r="C26">
            <v>-1129392</v>
          </cell>
        </row>
        <row r="27">
          <cell r="A27">
            <v>612050000</v>
          </cell>
          <cell r="B27" t="str">
            <v>הכנסות שונות</v>
          </cell>
          <cell r="C27">
            <v>-86367.26</v>
          </cell>
        </row>
        <row r="28">
          <cell r="A28">
            <v>612060000</v>
          </cell>
          <cell r="B28" t="str">
            <v>הכנסות משכר דירה</v>
          </cell>
          <cell r="C28">
            <v>-37258.910000000003</v>
          </cell>
        </row>
        <row r="29">
          <cell r="A29">
            <v>612100000</v>
          </cell>
          <cell r="B29" t="str">
            <v>הכנסות מהשכרת אוטובו</v>
          </cell>
          <cell r="C29">
            <v>-464452.05</v>
          </cell>
        </row>
        <row r="30">
          <cell r="A30">
            <v>622010000</v>
          </cell>
          <cell r="B30" t="str">
            <v>דמי ניהול מחברות בנו</v>
          </cell>
          <cell r="C30">
            <v>-47750</v>
          </cell>
        </row>
        <row r="31">
          <cell r="A31">
            <v>622020000</v>
          </cell>
          <cell r="B31" t="str">
            <v>דמי ניהול ממטרו דן</v>
          </cell>
          <cell r="C31">
            <v>0</v>
          </cell>
        </row>
        <row r="32">
          <cell r="A32">
            <v>632010000</v>
          </cell>
          <cell r="B32" t="str">
            <v>סובסידיה בגין הנחות</v>
          </cell>
          <cell r="C32">
            <v>-70035243</v>
          </cell>
        </row>
        <row r="33">
          <cell r="A33">
            <v>632011000</v>
          </cell>
          <cell r="B33" t="str">
            <v>סובסידיה תפעולית</v>
          </cell>
          <cell r="C33">
            <v>-73106386</v>
          </cell>
        </row>
        <row r="34">
          <cell r="A34">
            <v>632012000</v>
          </cell>
          <cell r="B34" t="str">
            <v>סובסידיה בגין אוטובו</v>
          </cell>
          <cell r="C34">
            <v>-931656</v>
          </cell>
        </row>
        <row r="35">
          <cell r="A35">
            <v>632030000</v>
          </cell>
          <cell r="B35" t="str">
            <v>סובסידיה קרן הצטיידו</v>
          </cell>
          <cell r="C35">
            <v>-44975239</v>
          </cell>
        </row>
        <row r="36">
          <cell r="A36">
            <v>702010000</v>
          </cell>
          <cell r="B36" t="str">
            <v>משכורת חודשית</v>
          </cell>
          <cell r="C36">
            <v>21569952.32</v>
          </cell>
        </row>
        <row r="37">
          <cell r="A37">
            <v>702011000</v>
          </cell>
          <cell r="B37" t="str">
            <v>השלמת תמורה להון</v>
          </cell>
          <cell r="C37">
            <v>2167962.77</v>
          </cell>
        </row>
        <row r="38">
          <cell r="A38">
            <v>702012000</v>
          </cell>
          <cell r="B38" t="str">
            <v>גילום  תמורה להון</v>
          </cell>
          <cell r="C38">
            <v>1886641.32</v>
          </cell>
        </row>
        <row r="39">
          <cell r="A39">
            <v>702020000</v>
          </cell>
          <cell r="B39" t="str">
            <v>שעות נוספות</v>
          </cell>
          <cell r="C39">
            <v>9832725.3000000007</v>
          </cell>
        </row>
        <row r="40">
          <cell r="A40">
            <v>702030000</v>
          </cell>
          <cell r="B40" t="str">
            <v>פרמיה לנהגים</v>
          </cell>
          <cell r="C40">
            <v>4466689.16</v>
          </cell>
        </row>
        <row r="41">
          <cell r="A41">
            <v>702040000</v>
          </cell>
          <cell r="B41" t="str">
            <v>משכורת י"ג</v>
          </cell>
          <cell r="C41">
            <v>1515872.22</v>
          </cell>
        </row>
        <row r="42">
          <cell r="A42">
            <v>702060000</v>
          </cell>
          <cell r="B42" t="str">
            <v>אחזקת רכב</v>
          </cell>
          <cell r="C42">
            <v>350034.19</v>
          </cell>
        </row>
        <row r="43">
          <cell r="A43">
            <v>702080000</v>
          </cell>
          <cell r="B43" t="str">
            <v>הפרשה למשכורת 13</v>
          </cell>
          <cell r="C43">
            <v>0</v>
          </cell>
        </row>
        <row r="44">
          <cell r="A44">
            <v>702100000</v>
          </cell>
          <cell r="B44" t="str">
            <v>תשלום טלפון</v>
          </cell>
          <cell r="C44">
            <v>7349.2</v>
          </cell>
        </row>
        <row r="45">
          <cell r="A45">
            <v>702110000</v>
          </cell>
          <cell r="B45" t="str">
            <v>שווי ביטוח מחלות קשו</v>
          </cell>
          <cell r="C45">
            <v>81837.5</v>
          </cell>
        </row>
        <row r="46">
          <cell r="A46">
            <v>702120000</v>
          </cell>
          <cell r="B46" t="str">
            <v>שווי ביטוח בריאות</v>
          </cell>
          <cell r="C46">
            <v>55907.5</v>
          </cell>
        </row>
        <row r="47">
          <cell r="A47">
            <v>702130000</v>
          </cell>
          <cell r="B47" t="str">
            <v>הוצאות קשישון</v>
          </cell>
          <cell r="C47">
            <v>360529</v>
          </cell>
        </row>
        <row r="48">
          <cell r="A48">
            <v>702160000</v>
          </cell>
          <cell r="B48" t="str">
            <v>.שווי הפרשה לפנסיה</v>
          </cell>
          <cell r="C48">
            <v>0</v>
          </cell>
        </row>
        <row r="49">
          <cell r="A49">
            <v>702200000</v>
          </cell>
          <cell r="B49" t="str">
            <v>יין לחג כולל גילום מ</v>
          </cell>
          <cell r="C49">
            <v>564895.92000000004</v>
          </cell>
        </row>
        <row r="50">
          <cell r="A50">
            <v>702230000</v>
          </cell>
          <cell r="B50" t="str">
            <v>מתנת יום הולדת - גיל</v>
          </cell>
          <cell r="C50">
            <v>66071.19</v>
          </cell>
        </row>
        <row r="51">
          <cell r="A51">
            <v>702240000</v>
          </cell>
          <cell r="B51" t="str">
            <v>שווי רכב הנהלה</v>
          </cell>
          <cell r="C51">
            <v>881235.44</v>
          </cell>
        </row>
        <row r="52">
          <cell r="A52">
            <v>702250000</v>
          </cell>
          <cell r="B52" t="str">
            <v>גילום טלפון</v>
          </cell>
          <cell r="C52">
            <v>27414.67</v>
          </cell>
        </row>
        <row r="53">
          <cell r="A53">
            <v>702260000</v>
          </cell>
          <cell r="B53" t="str">
            <v>שווי וגילום ריבית ע.</v>
          </cell>
          <cell r="C53">
            <v>0</v>
          </cell>
        </row>
        <row r="54">
          <cell r="A54">
            <v>702280000</v>
          </cell>
          <cell r="B54" t="str">
            <v>שווי לימודים גבוהים</v>
          </cell>
          <cell r="C54">
            <v>95412.67</v>
          </cell>
        </row>
        <row r="55">
          <cell r="A55">
            <v>702290000</v>
          </cell>
          <cell r="B55" t="str">
            <v>שווי מנקו קופאים</v>
          </cell>
          <cell r="C55">
            <v>100505.55</v>
          </cell>
        </row>
        <row r="56">
          <cell r="A56">
            <v>702300000</v>
          </cell>
          <cell r="B56" t="str">
            <v>זקיפות שווי חברים</v>
          </cell>
          <cell r="C56">
            <v>-3035104.09</v>
          </cell>
        </row>
        <row r="57">
          <cell r="A57">
            <v>702310000</v>
          </cell>
          <cell r="B57" t="str">
            <v>שווי כרטיס נסיעה חופ</v>
          </cell>
          <cell r="C57">
            <v>469749.5</v>
          </cell>
        </row>
        <row r="58">
          <cell r="A58">
            <v>702330000</v>
          </cell>
          <cell r="B58" t="str">
            <v>שווי ביגוד</v>
          </cell>
          <cell r="C58">
            <v>248140</v>
          </cell>
        </row>
        <row r="59">
          <cell r="A59">
            <v>702340000</v>
          </cell>
          <cell r="B59" t="str">
            <v>שווי מנקו לגילום</v>
          </cell>
          <cell r="C59">
            <v>380019.07</v>
          </cell>
        </row>
        <row r="60">
          <cell r="A60">
            <v>702350000</v>
          </cell>
          <cell r="B60" t="str">
            <v>שווי מאמץ קיץ חברים</v>
          </cell>
          <cell r="C60">
            <v>324729</v>
          </cell>
        </row>
        <row r="61">
          <cell r="A61">
            <v>702360000</v>
          </cell>
          <cell r="B61" t="str">
            <v>שווי טלפון נייד</v>
          </cell>
          <cell r="C61">
            <v>32864</v>
          </cell>
        </row>
        <row r="62">
          <cell r="A62">
            <v>702400000</v>
          </cell>
          <cell r="B62" t="str">
            <v>מס בגין פיצויים מחבר</v>
          </cell>
          <cell r="C62">
            <v>179292</v>
          </cell>
        </row>
        <row r="63">
          <cell r="A63">
            <v>703010000</v>
          </cell>
          <cell r="B63" t="str">
            <v>השאלת עובדים לחברה ה</v>
          </cell>
          <cell r="C63">
            <v>-596231</v>
          </cell>
        </row>
        <row r="64">
          <cell r="A64">
            <v>703020000</v>
          </cell>
          <cell r="B64" t="str">
            <v>השאלת עובדי חוץ</v>
          </cell>
          <cell r="C64">
            <v>-21000</v>
          </cell>
        </row>
        <row r="65">
          <cell r="A65">
            <v>703030000</v>
          </cell>
          <cell r="B65" t="str">
            <v>תגמולי מילואים-חברים</v>
          </cell>
          <cell r="C65">
            <v>-37003</v>
          </cell>
        </row>
        <row r="66">
          <cell r="A66">
            <v>703040000</v>
          </cell>
          <cell r="B66" t="str">
            <v>השאלת עובדים לנהור א</v>
          </cell>
          <cell r="C66">
            <v>-262626.55</v>
          </cell>
        </row>
        <row r="67">
          <cell r="A67">
            <v>703100000</v>
          </cell>
          <cell r="B67" t="str">
            <v>פנסיית נכות ע"ח דן</v>
          </cell>
          <cell r="C67">
            <v>1752647.37</v>
          </cell>
        </row>
        <row r="68">
          <cell r="A68">
            <v>703110000</v>
          </cell>
          <cell r="B68" t="str">
            <v>יין לחג פנסיונרים ע"</v>
          </cell>
          <cell r="C68">
            <v>581537.6</v>
          </cell>
        </row>
        <row r="69">
          <cell r="A69">
            <v>703120000</v>
          </cell>
          <cell r="B69" t="str">
            <v>עתון פנסיונרים ע"ח "</v>
          </cell>
          <cell r="C69">
            <v>1853992.82</v>
          </cell>
        </row>
        <row r="70">
          <cell r="A70">
            <v>703150000</v>
          </cell>
          <cell r="B70" t="str">
            <v>קדם פרישה 2004-2003</v>
          </cell>
          <cell r="C70">
            <v>3628164.09</v>
          </cell>
        </row>
        <row r="71">
          <cell r="A71">
            <v>703160000</v>
          </cell>
          <cell r="B71" t="str">
            <v>שווי וגילום הפרשה לפ</v>
          </cell>
          <cell r="C71">
            <v>139387.38</v>
          </cell>
        </row>
        <row r="72">
          <cell r="A72">
            <v>703170000</v>
          </cell>
          <cell r="B72" t="str">
            <v>קדם פרישה 2005</v>
          </cell>
          <cell r="C72">
            <v>1195538.8600000001</v>
          </cell>
        </row>
        <row r="73">
          <cell r="A73">
            <v>703200000</v>
          </cell>
          <cell r="B73" t="str">
            <v>טלפון חברים</v>
          </cell>
          <cell r="C73">
            <v>9441.9699999999993</v>
          </cell>
        </row>
        <row r="74">
          <cell r="A74">
            <v>703300000</v>
          </cell>
          <cell r="B74" t="str">
            <v>זקיפות שווי פנסיונרי</v>
          </cell>
          <cell r="C74">
            <v>-519347.94</v>
          </cell>
        </row>
        <row r="75">
          <cell r="A75">
            <v>704010000</v>
          </cell>
          <cell r="B75" t="str">
            <v>משכורת חודשית</v>
          </cell>
          <cell r="C75">
            <v>41018907.240000002</v>
          </cell>
        </row>
        <row r="76">
          <cell r="A76">
            <v>704013000</v>
          </cell>
          <cell r="B76" t="str">
            <v>תגמול שעות</v>
          </cell>
          <cell r="C76">
            <v>0</v>
          </cell>
        </row>
        <row r="77">
          <cell r="A77">
            <v>704020000</v>
          </cell>
          <cell r="B77" t="str">
            <v>שעות נוספות</v>
          </cell>
          <cell r="C77">
            <v>20007041.989999998</v>
          </cell>
        </row>
        <row r="78">
          <cell r="A78">
            <v>704030000</v>
          </cell>
          <cell r="B78" t="str">
            <v>פרמיה לנהגים</v>
          </cell>
          <cell r="C78">
            <v>9419274.0999999996</v>
          </cell>
        </row>
        <row r="79">
          <cell r="A79">
            <v>704040000</v>
          </cell>
          <cell r="B79" t="str">
            <v>משכורת יג</v>
          </cell>
          <cell r="C79">
            <v>1701580</v>
          </cell>
        </row>
        <row r="80">
          <cell r="A80">
            <v>704060000</v>
          </cell>
          <cell r="B80" t="str">
            <v>אחזקת רכב</v>
          </cell>
          <cell r="C80">
            <v>111325.05</v>
          </cell>
        </row>
        <row r="81">
          <cell r="A81">
            <v>704080000</v>
          </cell>
          <cell r="B81" t="str">
            <v>הפרשה למשכורת 13 שכי</v>
          </cell>
          <cell r="C81">
            <v>0</v>
          </cell>
        </row>
        <row r="82">
          <cell r="A82">
            <v>704090000</v>
          </cell>
          <cell r="B82" t="str">
            <v>הוצאות קשישון שכירים</v>
          </cell>
          <cell r="C82">
            <v>695856.64000000001</v>
          </cell>
        </row>
        <row r="83">
          <cell r="A83">
            <v>704100000</v>
          </cell>
          <cell r="B83" t="str">
            <v>תשלום טלפון</v>
          </cell>
          <cell r="C83">
            <v>7559.06</v>
          </cell>
        </row>
        <row r="84">
          <cell r="A84">
            <v>704101000</v>
          </cell>
          <cell r="B84" t="str">
            <v>הוצאות שכר מיוחדים</v>
          </cell>
          <cell r="C84">
            <v>1850783.57</v>
          </cell>
        </row>
        <row r="85">
          <cell r="A85">
            <v>704120000</v>
          </cell>
          <cell r="B85" t="str">
            <v>שווי וגילום מס מיוחד</v>
          </cell>
          <cell r="C85">
            <v>-138840.16</v>
          </cell>
        </row>
        <row r="86">
          <cell r="A86">
            <v>704121000</v>
          </cell>
          <cell r="B86" t="str">
            <v>יין לחג מיוחדים שווי</v>
          </cell>
          <cell r="C86">
            <v>7972.67</v>
          </cell>
        </row>
        <row r="87">
          <cell r="A87">
            <v>704122000</v>
          </cell>
          <cell r="B87" t="str">
            <v>רכב - גילום מס</v>
          </cell>
          <cell r="C87">
            <v>96521.89</v>
          </cell>
        </row>
        <row r="88">
          <cell r="A88">
            <v>704122100</v>
          </cell>
          <cell r="B88" t="str">
            <v>שווי טלפון נייד</v>
          </cell>
          <cell r="C88">
            <v>1742.3</v>
          </cell>
        </row>
        <row r="89">
          <cell r="A89">
            <v>704123000</v>
          </cell>
          <cell r="B89" t="str">
            <v>ביטוח שיניים - גילום</v>
          </cell>
          <cell r="C89">
            <v>432.4</v>
          </cell>
        </row>
        <row r="90">
          <cell r="A90">
            <v>704124000</v>
          </cell>
          <cell r="B90" t="str">
            <v>שווי כרטיס נסיעה חופ</v>
          </cell>
          <cell r="C90">
            <v>6330</v>
          </cell>
        </row>
        <row r="91">
          <cell r="A91">
            <v>704125000</v>
          </cell>
          <cell r="B91" t="str">
            <v>שווי ביגוד לצורך מס</v>
          </cell>
          <cell r="C91">
            <v>2660</v>
          </cell>
        </row>
        <row r="92">
          <cell r="A92">
            <v>704126000</v>
          </cell>
          <cell r="B92" t="str">
            <v>שווי קיטנה ואירועים-</v>
          </cell>
          <cell r="C92">
            <v>0</v>
          </cell>
        </row>
        <row r="93">
          <cell r="A93">
            <v>704127000</v>
          </cell>
          <cell r="B93" t="str">
            <v>ש.+גילום י.הו מיוחדי</v>
          </cell>
          <cell r="C93">
            <v>792.64</v>
          </cell>
        </row>
        <row r="94">
          <cell r="A94">
            <v>704128000</v>
          </cell>
          <cell r="B94" t="str">
            <v>שווי+גילום טלפון מיו</v>
          </cell>
          <cell r="C94">
            <v>10931.35</v>
          </cell>
        </row>
        <row r="95">
          <cell r="A95">
            <v>704130000</v>
          </cell>
          <cell r="B95" t="str">
            <v>שווי רכב מעודה</v>
          </cell>
          <cell r="C95">
            <v>7980</v>
          </cell>
        </row>
        <row r="96">
          <cell r="A96">
            <v>704131000</v>
          </cell>
          <cell r="B96" t="str">
            <v>זקיפות שווי מעודה</v>
          </cell>
          <cell r="C96">
            <v>-7980</v>
          </cell>
        </row>
        <row r="97">
          <cell r="A97">
            <v>704200000</v>
          </cell>
          <cell r="B97" t="str">
            <v>יין לחג - גילום מס</v>
          </cell>
          <cell r="C97">
            <v>1039072.95</v>
          </cell>
        </row>
        <row r="98">
          <cell r="A98">
            <v>704230000</v>
          </cell>
          <cell r="B98" t="str">
            <v>מתנת יום הולדת-גילום</v>
          </cell>
          <cell r="C98">
            <v>131926.66</v>
          </cell>
        </row>
        <row r="99">
          <cell r="A99">
            <v>704240000</v>
          </cell>
          <cell r="B99" t="str">
            <v>שווי רכב</v>
          </cell>
          <cell r="C99">
            <v>7980</v>
          </cell>
        </row>
        <row r="100">
          <cell r="A100">
            <v>704250000</v>
          </cell>
          <cell r="B100" t="str">
            <v>גילום טלפון</v>
          </cell>
          <cell r="C100">
            <v>6965.28</v>
          </cell>
        </row>
        <row r="101">
          <cell r="A101">
            <v>704290000</v>
          </cell>
          <cell r="B101" t="str">
            <v>שווי מנקו קופאים</v>
          </cell>
          <cell r="C101">
            <v>16164.52</v>
          </cell>
        </row>
        <row r="102">
          <cell r="A102">
            <v>704300000</v>
          </cell>
          <cell r="B102" t="str">
            <v>זקיפות שווי שכירים</v>
          </cell>
          <cell r="C102">
            <v>-4574712.08</v>
          </cell>
        </row>
        <row r="103">
          <cell r="A103">
            <v>704310000</v>
          </cell>
          <cell r="B103" t="str">
            <v>שווי כרטיס נסיעה חופ</v>
          </cell>
          <cell r="C103">
            <v>1007402.5</v>
          </cell>
        </row>
        <row r="104">
          <cell r="A104">
            <v>704330000</v>
          </cell>
          <cell r="B104" t="str">
            <v>שווי ביגוד</v>
          </cell>
          <cell r="C104">
            <v>457520</v>
          </cell>
        </row>
        <row r="105">
          <cell r="A105">
            <v>704340000</v>
          </cell>
          <cell r="B105" t="str">
            <v>שווי מנקו לגילום</v>
          </cell>
          <cell r="C105">
            <v>1245309.6000000001</v>
          </cell>
        </row>
        <row r="106">
          <cell r="A106">
            <v>704350000</v>
          </cell>
          <cell r="B106" t="str">
            <v>שווי ביטוח שיניים</v>
          </cell>
          <cell r="C106">
            <v>511762.48</v>
          </cell>
        </row>
        <row r="107">
          <cell r="A107">
            <v>704360000</v>
          </cell>
          <cell r="B107" t="str">
            <v>שווי מאמץ קיץ - שכיר</v>
          </cell>
          <cell r="C107">
            <v>545365</v>
          </cell>
        </row>
        <row r="108">
          <cell r="A108">
            <v>704370000</v>
          </cell>
          <cell r="B108" t="str">
            <v>שווי טלפון נייד</v>
          </cell>
          <cell r="C108">
            <v>6710</v>
          </cell>
        </row>
        <row r="109">
          <cell r="A109">
            <v>705010000</v>
          </cell>
          <cell r="B109" t="str">
            <v>השאלת עובדים לחברה ה</v>
          </cell>
          <cell r="C109">
            <v>-205235</v>
          </cell>
        </row>
        <row r="110">
          <cell r="A110">
            <v>705011000</v>
          </cell>
          <cell r="B110" t="str">
            <v>השאלת עובדים מיוניטד</v>
          </cell>
          <cell r="C110">
            <v>79469</v>
          </cell>
        </row>
        <row r="111">
          <cell r="A111">
            <v>705030000</v>
          </cell>
          <cell r="B111" t="str">
            <v>תגמולי מילואים-שכירי</v>
          </cell>
          <cell r="C111">
            <v>-96238</v>
          </cell>
        </row>
        <row r="112">
          <cell r="A112">
            <v>712100000</v>
          </cell>
          <cell r="B112" t="str">
            <v>הפרשות לקרן  הגמלאות</v>
          </cell>
          <cell r="C112">
            <v>5758150.2199999997</v>
          </cell>
        </row>
        <row r="113">
          <cell r="A113">
            <v>712110000</v>
          </cell>
          <cell r="B113" t="str">
            <v>פיצויי פרישה</v>
          </cell>
          <cell r="C113">
            <v>192.05</v>
          </cell>
        </row>
        <row r="114">
          <cell r="A114">
            <v>712140000</v>
          </cell>
          <cell r="B114" t="str">
            <v>הפרשה לפיצויים</v>
          </cell>
          <cell r="C114">
            <v>5459261</v>
          </cell>
        </row>
        <row r="115">
          <cell r="A115">
            <v>712200000</v>
          </cell>
          <cell r="B115" t="str">
            <v>ביטוח לאומי</v>
          </cell>
          <cell r="C115">
            <v>2610336.15</v>
          </cell>
        </row>
        <row r="116">
          <cell r="A116">
            <v>712300000</v>
          </cell>
          <cell r="B116" t="str">
            <v>קרן השתלמות חברים</v>
          </cell>
          <cell r="C116">
            <v>2039282.01</v>
          </cell>
        </row>
        <row r="117">
          <cell r="A117">
            <v>712400000</v>
          </cell>
          <cell r="B117" t="str">
            <v>הבראה חברים</v>
          </cell>
          <cell r="C117">
            <v>1946110.86</v>
          </cell>
        </row>
        <row r="118">
          <cell r="A118">
            <v>712500000</v>
          </cell>
          <cell r="B118" t="str">
            <v>ביטוח שיניים-גילום מ</v>
          </cell>
          <cell r="C118">
            <v>302471.01</v>
          </cell>
        </row>
        <row r="119">
          <cell r="A119">
            <v>712510000</v>
          </cell>
          <cell r="B119" t="str">
            <v>ביטוח שיניים</v>
          </cell>
          <cell r="C119">
            <v>302336.96999999997</v>
          </cell>
        </row>
        <row r="120">
          <cell r="A120">
            <v>712520000</v>
          </cell>
          <cell r="B120" t="str">
            <v>ביטוח דמי מחלה</v>
          </cell>
          <cell r="C120">
            <v>56962</v>
          </cell>
        </row>
        <row r="121">
          <cell r="A121">
            <v>712530000</v>
          </cell>
          <cell r="B121" t="str">
            <v>ביטוח מחלות קשות</v>
          </cell>
          <cell r="C121">
            <v>124318.5</v>
          </cell>
        </row>
        <row r="122">
          <cell r="A122">
            <v>712600000</v>
          </cell>
          <cell r="B122" t="str">
            <v>גילום ריבית  קבוצה ב</v>
          </cell>
          <cell r="C122">
            <v>446035</v>
          </cell>
        </row>
        <row r="123">
          <cell r="A123">
            <v>712700000</v>
          </cell>
          <cell r="B123" t="str">
            <v>הפרשה לחופש וימי מחל</v>
          </cell>
          <cell r="C123">
            <v>661639</v>
          </cell>
        </row>
        <row r="124">
          <cell r="A124">
            <v>712800000</v>
          </cell>
          <cell r="B124" t="str">
            <v>הפרשה להבראה חברים</v>
          </cell>
          <cell r="C124">
            <v>-463202.7</v>
          </cell>
        </row>
        <row r="125">
          <cell r="A125">
            <v>712900000</v>
          </cell>
          <cell r="B125" t="str">
            <v>הפ. לפרישה מוקדמת 03</v>
          </cell>
          <cell r="C125">
            <v>-2703619</v>
          </cell>
        </row>
        <row r="126">
          <cell r="A126">
            <v>712910000</v>
          </cell>
          <cell r="B126" t="str">
            <v>הפרשה להסכם ק. גמלאו</v>
          </cell>
          <cell r="C126">
            <v>6651475</v>
          </cell>
        </row>
        <row r="127">
          <cell r="A127">
            <v>712920000</v>
          </cell>
          <cell r="B127" t="str">
            <v>הפרשה לפנסית נכות</v>
          </cell>
          <cell r="C127">
            <v>-131198</v>
          </cell>
        </row>
        <row r="128">
          <cell r="A128">
            <v>712930000</v>
          </cell>
          <cell r="B128" t="str">
            <v>הפרשה בגין פרישה מוק</v>
          </cell>
          <cell r="C128">
            <v>0</v>
          </cell>
        </row>
        <row r="129">
          <cell r="A129">
            <v>712940000</v>
          </cell>
          <cell r="B129" t="str">
            <v>הפר.לפרישה מוקדמת 05</v>
          </cell>
          <cell r="C129">
            <v>3672066</v>
          </cell>
        </row>
        <row r="130">
          <cell r="A130">
            <v>713010000</v>
          </cell>
          <cell r="B130" t="str">
            <v>הבראה פנסיונרים עד ג</v>
          </cell>
          <cell r="C130">
            <v>1542643.49</v>
          </cell>
        </row>
        <row r="131">
          <cell r="A131">
            <v>713020000</v>
          </cell>
          <cell r="B131" t="str">
            <v>ביטוח לאומי פנסיונרי</v>
          </cell>
          <cell r="C131">
            <v>214164.41</v>
          </cell>
        </row>
        <row r="132">
          <cell r="A132">
            <v>713040000</v>
          </cell>
          <cell r="B132" t="str">
            <v>פנסיה לאלמנות חברים</v>
          </cell>
          <cell r="C132">
            <v>126417.34</v>
          </cell>
        </row>
        <row r="133">
          <cell r="A133">
            <v>714100000</v>
          </cell>
          <cell r="B133" t="str">
            <v>הפרשות לקופות תגמולי</v>
          </cell>
          <cell r="C133">
            <v>3518116.2</v>
          </cell>
        </row>
        <row r="134">
          <cell r="A134">
            <v>714110000</v>
          </cell>
          <cell r="B134" t="str">
            <v>פיצויים</v>
          </cell>
          <cell r="C134">
            <v>3520969.81</v>
          </cell>
        </row>
        <row r="135">
          <cell r="A135">
            <v>714130000</v>
          </cell>
          <cell r="B135" t="str">
            <v>פנסיה תקציבית שכירים</v>
          </cell>
          <cell r="C135">
            <v>90512.81</v>
          </cell>
        </row>
        <row r="136">
          <cell r="A136">
            <v>714140000</v>
          </cell>
          <cell r="B136" t="str">
            <v>הפרשה להבראה שכירים</v>
          </cell>
          <cell r="C136">
            <v>734222</v>
          </cell>
        </row>
        <row r="137">
          <cell r="A137">
            <v>714200000</v>
          </cell>
          <cell r="B137" t="str">
            <v>בטוח לאומי</v>
          </cell>
          <cell r="C137">
            <v>4265361.12</v>
          </cell>
        </row>
        <row r="138">
          <cell r="A138">
            <v>714300000</v>
          </cell>
          <cell r="B138" t="str">
            <v>קרן השתלמות</v>
          </cell>
          <cell r="C138">
            <v>2269145.67</v>
          </cell>
        </row>
        <row r="139">
          <cell r="A139">
            <v>714400000</v>
          </cell>
          <cell r="B139" t="str">
            <v>הבראה שכירים</v>
          </cell>
          <cell r="C139">
            <v>1660759.93</v>
          </cell>
        </row>
        <row r="140">
          <cell r="A140">
            <v>714500000</v>
          </cell>
          <cell r="B140" t="str">
            <v>החזרים מחברות ביטוח</v>
          </cell>
          <cell r="C140">
            <v>-520254.25</v>
          </cell>
        </row>
        <row r="141">
          <cell r="A141">
            <v>714700000</v>
          </cell>
          <cell r="B141" t="str">
            <v>הפרשה לחופש וימי מחל</v>
          </cell>
          <cell r="C141">
            <v>591030</v>
          </cell>
        </row>
        <row r="142">
          <cell r="A142">
            <v>714800000</v>
          </cell>
          <cell r="B142" t="str">
            <v>ביטוח שיניים שכירים</v>
          </cell>
          <cell r="C142">
            <v>512194.88</v>
          </cell>
        </row>
        <row r="143">
          <cell r="A143">
            <v>720100000</v>
          </cell>
          <cell r="B143" t="str">
            <v>סולר בצובר</v>
          </cell>
          <cell r="C143">
            <v>64210000.920000002</v>
          </cell>
        </row>
        <row r="144">
          <cell r="A144">
            <v>720110000</v>
          </cell>
          <cell r="B144" t="str">
            <v>סולר בדרכים</v>
          </cell>
          <cell r="C144">
            <v>690134.84</v>
          </cell>
        </row>
        <row r="145">
          <cell r="A145">
            <v>720120000</v>
          </cell>
          <cell r="B145" t="str">
            <v>בנזין</v>
          </cell>
          <cell r="C145">
            <v>394869.43</v>
          </cell>
        </row>
        <row r="146">
          <cell r="A146">
            <v>720200000</v>
          </cell>
          <cell r="B146" t="str">
            <v>שמנים</v>
          </cell>
          <cell r="C146">
            <v>725539.92</v>
          </cell>
        </row>
        <row r="147">
          <cell r="A147">
            <v>720300000</v>
          </cell>
          <cell r="B147" t="str">
            <v>מים מטופלים</v>
          </cell>
          <cell r="C147">
            <v>215200</v>
          </cell>
        </row>
        <row r="148">
          <cell r="A148">
            <v>720400000</v>
          </cell>
          <cell r="B148" t="str">
            <v>הכנסות דלק יונייטד ט</v>
          </cell>
          <cell r="C148">
            <v>-2973125.87</v>
          </cell>
        </row>
        <row r="149">
          <cell r="A149">
            <v>720500000</v>
          </cell>
          <cell r="B149" t="str">
            <v>הכנסות דלק - ד.ר.ת(א</v>
          </cell>
          <cell r="C149">
            <v>-1159101.78</v>
          </cell>
        </row>
        <row r="150">
          <cell r="A150">
            <v>720600000</v>
          </cell>
          <cell r="B150" t="str">
            <v>החזר בלו על סולר</v>
          </cell>
          <cell r="C150">
            <v>-5558168</v>
          </cell>
        </row>
        <row r="151">
          <cell r="A151">
            <v>720700000</v>
          </cell>
          <cell r="B151" t="str">
            <v>הכנסות דלק נהור א.ד.</v>
          </cell>
          <cell r="C151">
            <v>-86041.42</v>
          </cell>
        </row>
        <row r="152">
          <cell r="A152">
            <v>722101000</v>
          </cell>
          <cell r="B152" t="str">
            <v>חלקי חילוף חו"ל-מאן</v>
          </cell>
          <cell r="C152">
            <v>3550398.64</v>
          </cell>
        </row>
        <row r="153">
          <cell r="A153">
            <v>722102000</v>
          </cell>
          <cell r="B153" t="str">
            <v>חלקי חילוף חו"ל -אחר</v>
          </cell>
          <cell r="C153">
            <v>2335671.65</v>
          </cell>
        </row>
        <row r="154">
          <cell r="A154">
            <v>722103000</v>
          </cell>
          <cell r="B154" t="str">
            <v>החזרי תביעות חו"ל</v>
          </cell>
          <cell r="C154">
            <v>-884277.4</v>
          </cell>
        </row>
        <row r="155">
          <cell r="A155">
            <v>722104000</v>
          </cell>
          <cell r="B155" t="str">
            <v>חלקי חילוף בארץ</v>
          </cell>
          <cell r="C155">
            <v>2149710.88</v>
          </cell>
        </row>
        <row r="156">
          <cell r="A156">
            <v>722105000</v>
          </cell>
          <cell r="B156" t="str">
            <v>שמשות לחלונות</v>
          </cell>
          <cell r="C156">
            <v>114249.17</v>
          </cell>
        </row>
        <row r="157">
          <cell r="A157">
            <v>722107000</v>
          </cell>
          <cell r="B157" t="str">
            <v>מצברים וחומצה</v>
          </cell>
          <cell r="C157">
            <v>255975.07</v>
          </cell>
        </row>
        <row r="158">
          <cell r="A158">
            <v>722110000</v>
          </cell>
          <cell r="B158" t="str">
            <v>שינוי במלאי חלקי חיל</v>
          </cell>
          <cell r="C158">
            <v>-97189</v>
          </cell>
        </row>
        <row r="159">
          <cell r="A159">
            <v>722202000</v>
          </cell>
          <cell r="B159" t="str">
            <v>צמיגים חדשים - ארץ</v>
          </cell>
          <cell r="C159">
            <v>1320161.94</v>
          </cell>
        </row>
        <row r="160">
          <cell r="A160">
            <v>722204000</v>
          </cell>
          <cell r="B160" t="str">
            <v>חידוש צמיגים</v>
          </cell>
          <cell r="C160">
            <v>259962.27</v>
          </cell>
        </row>
        <row r="161">
          <cell r="A161">
            <v>722301000</v>
          </cell>
          <cell r="B161" t="str">
            <v>עבודות ותיקוני ח.-חש</v>
          </cell>
          <cell r="C161">
            <v>753836.52</v>
          </cell>
        </row>
        <row r="162">
          <cell r="A162">
            <v>722301100</v>
          </cell>
          <cell r="B162" t="str">
            <v>עבודות ות. חוץ-מכונא</v>
          </cell>
          <cell r="C162">
            <v>0</v>
          </cell>
        </row>
        <row r="163">
          <cell r="A163">
            <v>722301200</v>
          </cell>
          <cell r="B163" t="str">
            <v>עבודות ות. חוץ-מנועי</v>
          </cell>
          <cell r="C163">
            <v>0</v>
          </cell>
        </row>
        <row r="164">
          <cell r="A164">
            <v>722301300</v>
          </cell>
          <cell r="B164" t="str">
            <v>עבודות ות. חוץ-גירים</v>
          </cell>
          <cell r="C164">
            <v>0</v>
          </cell>
        </row>
        <row r="165">
          <cell r="A165">
            <v>722301500</v>
          </cell>
          <cell r="B165" t="str">
            <v>עבודות ות. חוץ-מזוג</v>
          </cell>
          <cell r="C165">
            <v>0</v>
          </cell>
        </row>
        <row r="166">
          <cell r="A166">
            <v>722301600</v>
          </cell>
          <cell r="B166" t="str">
            <v>עבודות ות. חוץ-משאבו</v>
          </cell>
          <cell r="C166">
            <v>0</v>
          </cell>
        </row>
        <row r="167">
          <cell r="A167">
            <v>722302000</v>
          </cell>
          <cell r="B167" t="str">
            <v>תיקוני חוץ לתאונות</v>
          </cell>
          <cell r="C167">
            <v>451549.26</v>
          </cell>
        </row>
        <row r="168">
          <cell r="A168">
            <v>722302200</v>
          </cell>
          <cell r="B168" t="str">
            <v>השתתפות עצמית נהגים</v>
          </cell>
          <cell r="C168">
            <v>-207324.31</v>
          </cell>
        </row>
        <row r="169">
          <cell r="A169">
            <v>722303000</v>
          </cell>
          <cell r="B169" t="str">
            <v>שיפוץ חוץ למרכבים</v>
          </cell>
          <cell r="C169">
            <v>211585.56</v>
          </cell>
        </row>
        <row r="170">
          <cell r="A170">
            <v>722303100</v>
          </cell>
          <cell r="B170" t="str">
            <v>כשל אוטובוסים</v>
          </cell>
          <cell r="C170">
            <v>0</v>
          </cell>
        </row>
        <row r="171">
          <cell r="A171">
            <v>724101000</v>
          </cell>
          <cell r="B171" t="str">
            <v>בגדי עבודה</v>
          </cell>
          <cell r="C171">
            <v>103717.28</v>
          </cell>
        </row>
        <row r="172">
          <cell r="A172">
            <v>724102000</v>
          </cell>
          <cell r="B172" t="str">
            <v>ביגוד ייצוגי נהגים</v>
          </cell>
          <cell r="C172">
            <v>65876.800000000003</v>
          </cell>
        </row>
        <row r="173">
          <cell r="A173">
            <v>724201000</v>
          </cell>
          <cell r="B173" t="str">
            <v>נקיון ע" קבלני משנה</v>
          </cell>
          <cell r="C173">
            <v>5122629.3</v>
          </cell>
        </row>
        <row r="174">
          <cell r="A174">
            <v>724202000</v>
          </cell>
          <cell r="B174" t="str">
            <v>חמרי ניקוי</v>
          </cell>
          <cell r="C174">
            <v>142033.12</v>
          </cell>
        </row>
        <row r="175">
          <cell r="A175">
            <v>724203000</v>
          </cell>
          <cell r="B175" t="str">
            <v>כלי עבודה</v>
          </cell>
          <cell r="C175">
            <v>156279.63</v>
          </cell>
        </row>
        <row r="176">
          <cell r="A176">
            <v>724205100</v>
          </cell>
          <cell r="B176" t="str">
            <v>חומרי בינוי וחשמל תו</v>
          </cell>
          <cell r="C176">
            <v>9996.2099999999991</v>
          </cell>
        </row>
        <row r="177">
          <cell r="A177">
            <v>724206000</v>
          </cell>
          <cell r="B177" t="str">
            <v>אחזקת ציוד</v>
          </cell>
          <cell r="C177">
            <v>42995.82</v>
          </cell>
        </row>
        <row r="178">
          <cell r="A178">
            <v>724301000</v>
          </cell>
          <cell r="B178" t="str">
            <v>כיבודים אגף תו"פ</v>
          </cell>
          <cell r="C178">
            <v>2368914.25</v>
          </cell>
        </row>
        <row r="179">
          <cell r="A179">
            <v>724301100</v>
          </cell>
          <cell r="B179" t="str">
            <v>כיבודים א.תו"פ-חמרים</v>
          </cell>
          <cell r="C179">
            <v>0</v>
          </cell>
        </row>
        <row r="180">
          <cell r="A180">
            <v>724302000</v>
          </cell>
          <cell r="B180" t="str">
            <v>הכנסות ממכירת תלושים</v>
          </cell>
          <cell r="C180">
            <v>-808597.37</v>
          </cell>
        </row>
        <row r="181">
          <cell r="A181">
            <v>726101000</v>
          </cell>
          <cell r="B181" t="str">
            <v>ביטוח אוטובוסים חובה</v>
          </cell>
          <cell r="C181">
            <v>10428919</v>
          </cell>
        </row>
        <row r="182">
          <cell r="A182">
            <v>726201000</v>
          </cell>
          <cell r="B182" t="str">
            <v>תשלומים בגין נזקים ו</v>
          </cell>
          <cell r="C182">
            <v>2474954.25</v>
          </cell>
        </row>
        <row r="183">
          <cell r="A183">
            <v>726203000</v>
          </cell>
          <cell r="B183" t="str">
            <v>תקבולים מחברות ביטוח</v>
          </cell>
          <cell r="C183">
            <v>-259987.32</v>
          </cell>
        </row>
        <row r="184">
          <cell r="A184">
            <v>732101000</v>
          </cell>
          <cell r="B184" t="str">
            <v>שכירות תמח"ת</v>
          </cell>
          <cell r="C184">
            <v>8011621</v>
          </cell>
        </row>
        <row r="185">
          <cell r="A185">
            <v>732102000</v>
          </cell>
          <cell r="B185" t="str">
            <v>אחזקת תחנות ומוסכים</v>
          </cell>
          <cell r="C185">
            <v>408408.21</v>
          </cell>
        </row>
        <row r="186">
          <cell r="A186">
            <v>732103000</v>
          </cell>
          <cell r="B186" t="str">
            <v>ארנונה,מים ומיסי תנו</v>
          </cell>
          <cell r="C186">
            <v>4500085.4800000004</v>
          </cell>
        </row>
        <row r="187">
          <cell r="A187">
            <v>732105000</v>
          </cell>
          <cell r="B187" t="str">
            <v>שרות מכשירי קשר</v>
          </cell>
          <cell r="C187">
            <v>324721.75</v>
          </cell>
        </row>
        <row r="188">
          <cell r="A188">
            <v>732105100</v>
          </cell>
          <cell r="B188" t="str">
            <v>תקשורת -חמרים מתכלים</v>
          </cell>
          <cell r="C188">
            <v>3448.81</v>
          </cell>
        </row>
        <row r="189">
          <cell r="A189">
            <v>732106000</v>
          </cell>
          <cell r="B189" t="str">
            <v>שכירות ואחזקת מסופי</v>
          </cell>
          <cell r="C189">
            <v>848781.22</v>
          </cell>
        </row>
        <row r="190">
          <cell r="A190">
            <v>732201000</v>
          </cell>
          <cell r="B190" t="str">
            <v>הסעות עובדים</v>
          </cell>
          <cell r="C190">
            <v>4097127</v>
          </cell>
        </row>
        <row r="191">
          <cell r="A191">
            <v>732202000</v>
          </cell>
          <cell r="B191" t="str">
            <v>השכרת רכב מאויס</v>
          </cell>
          <cell r="C191">
            <v>607654.41</v>
          </cell>
        </row>
        <row r="192">
          <cell r="A192">
            <v>732203000</v>
          </cell>
          <cell r="B192" t="str">
            <v>הוצאות חניה</v>
          </cell>
          <cell r="C192">
            <v>32195</v>
          </cell>
        </row>
        <row r="193">
          <cell r="A193">
            <v>732300000</v>
          </cell>
          <cell r="B193" t="str">
            <v>ימי עיון</v>
          </cell>
          <cell r="C193">
            <v>61788.39</v>
          </cell>
        </row>
        <row r="194">
          <cell r="A194">
            <v>732301000</v>
          </cell>
          <cell r="B194" t="str">
            <v>מאמץ קייץ(השת. מקצו)</v>
          </cell>
          <cell r="C194">
            <v>839348.43</v>
          </cell>
        </row>
        <row r="195">
          <cell r="A195">
            <v>732302000</v>
          </cell>
          <cell r="B195" t="str">
            <v>ספרות  מקצועית</v>
          </cell>
          <cell r="C195">
            <v>40089.14</v>
          </cell>
        </row>
        <row r="196">
          <cell r="A196">
            <v>732303000</v>
          </cell>
          <cell r="B196" t="str">
            <v>הדרכה</v>
          </cell>
          <cell r="C196">
            <v>487821.44</v>
          </cell>
        </row>
        <row r="197">
          <cell r="A197">
            <v>732304000</v>
          </cell>
          <cell r="B197" t="str">
            <v>הכנסות והדרכה-אוטובו</v>
          </cell>
          <cell r="C197">
            <v>-144996.4</v>
          </cell>
        </row>
        <row r="198">
          <cell r="A198">
            <v>732304100</v>
          </cell>
          <cell r="B198" t="str">
            <v>הכנסות הדרכה-רכב פרט</v>
          </cell>
          <cell r="C198">
            <v>-119988.44</v>
          </cell>
        </row>
        <row r="199">
          <cell r="A199">
            <v>732401000</v>
          </cell>
          <cell r="B199" t="str">
            <v>עובדי חברות כ"א-סוקר</v>
          </cell>
          <cell r="C199">
            <v>252948.94</v>
          </cell>
        </row>
        <row r="200">
          <cell r="A200">
            <v>732403000</v>
          </cell>
          <cell r="B200" t="str">
            <v>עובדי חברות כ"א-משק</v>
          </cell>
          <cell r="C200">
            <v>34264.379999999997</v>
          </cell>
        </row>
        <row r="201">
          <cell r="A201">
            <v>732405000</v>
          </cell>
          <cell r="B201" t="str">
            <v>אבטחת תחבורה ציבורית</v>
          </cell>
          <cell r="C201">
            <v>3699596.87</v>
          </cell>
        </row>
        <row r="202">
          <cell r="A202">
            <v>732501000</v>
          </cell>
          <cell r="B202" t="str">
            <v>רשיונות לאוטובוסים</v>
          </cell>
          <cell r="C202">
            <v>606643.35</v>
          </cell>
        </row>
        <row r="203">
          <cell r="A203">
            <v>732503000</v>
          </cell>
          <cell r="B203" t="str">
            <v>רשיונות לנהגים</v>
          </cell>
          <cell r="C203">
            <v>73538</v>
          </cell>
        </row>
        <row r="204">
          <cell r="A204">
            <v>732601000</v>
          </cell>
          <cell r="B204" t="str">
            <v>הדפסת כרטיסי נסיעה</v>
          </cell>
          <cell r="C204">
            <v>578404.86</v>
          </cell>
        </row>
        <row r="205">
          <cell r="A205">
            <v>732603000</v>
          </cell>
          <cell r="B205" t="str">
            <v>קנסות מח.ביטוח</v>
          </cell>
          <cell r="C205">
            <v>29479.31</v>
          </cell>
        </row>
        <row r="206">
          <cell r="A206">
            <v>732702000</v>
          </cell>
          <cell r="B206" t="str">
            <v>פחת מכוניות</v>
          </cell>
          <cell r="C206">
            <v>23093.040000000001</v>
          </cell>
        </row>
        <row r="207">
          <cell r="A207">
            <v>732709000</v>
          </cell>
          <cell r="B207" t="str">
            <v>פחת אוטובוסים</v>
          </cell>
          <cell r="C207">
            <v>32387825.640000001</v>
          </cell>
        </row>
        <row r="208">
          <cell r="A208">
            <v>742102000</v>
          </cell>
          <cell r="B208" t="str">
            <v>חשמל</v>
          </cell>
          <cell r="C208">
            <v>863618.52</v>
          </cell>
        </row>
        <row r="209">
          <cell r="A209">
            <v>742103000</v>
          </cell>
          <cell r="B209" t="str">
            <v>טלפון</v>
          </cell>
          <cell r="C209">
            <v>562914.43999999994</v>
          </cell>
        </row>
        <row r="210">
          <cell r="A210">
            <v>742104000</v>
          </cell>
          <cell r="B210" t="str">
            <v>שכירות משרדים</v>
          </cell>
          <cell r="C210">
            <v>243590.41</v>
          </cell>
        </row>
        <row r="211">
          <cell r="A211">
            <v>742105000</v>
          </cell>
          <cell r="B211" t="str">
            <v>שכירות משרדים חב' בנ</v>
          </cell>
          <cell r="C211">
            <v>32750</v>
          </cell>
        </row>
        <row r="212">
          <cell r="A212">
            <v>742106000</v>
          </cell>
          <cell r="B212" t="str">
            <v>שמירה ובטחון</v>
          </cell>
          <cell r="C212">
            <v>2452810.7200000002</v>
          </cell>
        </row>
        <row r="213">
          <cell r="A213">
            <v>742107000</v>
          </cell>
          <cell r="B213" t="str">
            <v>כ"א מ.אנוש-כלליים+נק</v>
          </cell>
          <cell r="C213">
            <v>157186.71</v>
          </cell>
        </row>
        <row r="214">
          <cell r="A214">
            <v>742108000</v>
          </cell>
          <cell r="B214" t="str">
            <v>רשיונות שונים</v>
          </cell>
          <cell r="C214">
            <v>29024.53</v>
          </cell>
        </row>
        <row r="215">
          <cell r="A215">
            <v>742109000</v>
          </cell>
          <cell r="B215" t="str">
            <v>העברת כספים ומיגון ק</v>
          </cell>
          <cell r="C215">
            <v>251307.13</v>
          </cell>
        </row>
        <row r="216">
          <cell r="A216">
            <v>742110000</v>
          </cell>
          <cell r="B216" t="str">
            <v>תיקונים וסידורים במש</v>
          </cell>
          <cell r="C216">
            <v>7872.16</v>
          </cell>
        </row>
        <row r="217">
          <cell r="A217">
            <v>742111000</v>
          </cell>
          <cell r="B217" t="str">
            <v>הוצ' פלאפון</v>
          </cell>
          <cell r="C217">
            <v>254070.27</v>
          </cell>
        </row>
        <row r="218">
          <cell r="A218">
            <v>742112000</v>
          </cell>
          <cell r="B218" t="str">
            <v>חניה הדר דפנה</v>
          </cell>
          <cell r="C218">
            <v>99997.67</v>
          </cell>
        </row>
        <row r="219">
          <cell r="A219">
            <v>742121000</v>
          </cell>
          <cell r="B219" t="str">
            <v>ביטוח כללי</v>
          </cell>
          <cell r="C219">
            <v>972336.99</v>
          </cell>
        </row>
        <row r="220">
          <cell r="A220">
            <v>742125000</v>
          </cell>
          <cell r="B220" t="str">
            <v>ביטוח מחלות קשות!!!!</v>
          </cell>
          <cell r="C220">
            <v>0</v>
          </cell>
        </row>
        <row r="221">
          <cell r="A221">
            <v>742126000</v>
          </cell>
          <cell r="B221" t="str">
            <v>ביטוחים שונים</v>
          </cell>
          <cell r="C221">
            <v>0</v>
          </cell>
        </row>
        <row r="222">
          <cell r="A222">
            <v>742201000</v>
          </cell>
          <cell r="B222" t="str">
            <v>שכר רואי חשבון</v>
          </cell>
          <cell r="C222">
            <v>146582.39999999999</v>
          </cell>
        </row>
        <row r="223">
          <cell r="A223">
            <v>742203000</v>
          </cell>
          <cell r="B223" t="str">
            <v>משפטיות</v>
          </cell>
          <cell r="C223">
            <v>928071.42</v>
          </cell>
        </row>
        <row r="224">
          <cell r="A224">
            <v>742204000</v>
          </cell>
          <cell r="B224" t="str">
            <v>יועצים</v>
          </cell>
          <cell r="C224">
            <v>1491232.75</v>
          </cell>
        </row>
        <row r="225">
          <cell r="A225">
            <v>742205000</v>
          </cell>
          <cell r="B225" t="str">
            <v>תמחיר</v>
          </cell>
          <cell r="C225">
            <v>37694</v>
          </cell>
        </row>
        <row r="226">
          <cell r="A226">
            <v>742206000</v>
          </cell>
          <cell r="B226" t="str">
            <v>כח אדם מבקרים-תנועה</v>
          </cell>
          <cell r="C226">
            <v>434534.13</v>
          </cell>
        </row>
        <row r="227">
          <cell r="A227">
            <v>742207000</v>
          </cell>
          <cell r="B227" t="str">
            <v>שכר דח"צ</v>
          </cell>
          <cell r="C227">
            <v>150094</v>
          </cell>
        </row>
        <row r="228">
          <cell r="A228">
            <v>742301000</v>
          </cell>
          <cell r="B228" t="str">
            <v>שיווק</v>
          </cell>
          <cell r="C228">
            <v>79583.14</v>
          </cell>
        </row>
        <row r="229">
          <cell r="A229">
            <v>742303000</v>
          </cell>
          <cell r="B229" t="str">
            <v>פרסום מודעות עתון</v>
          </cell>
          <cell r="C229">
            <v>57983.12</v>
          </cell>
        </row>
        <row r="230">
          <cell r="A230">
            <v>742304000</v>
          </cell>
          <cell r="B230" t="str">
            <v>פרסום-דפוס-עבודות חו</v>
          </cell>
          <cell r="C230">
            <v>87873.68</v>
          </cell>
        </row>
        <row r="231">
          <cell r="A231">
            <v>742304100</v>
          </cell>
          <cell r="B231" t="str">
            <v>פרסום-דפוס-חמרים ואח</v>
          </cell>
          <cell r="C231">
            <v>34774.410000000003</v>
          </cell>
        </row>
        <row r="232">
          <cell r="A232">
            <v>742305000</v>
          </cell>
          <cell r="B232" t="str">
            <v>פרסום</v>
          </cell>
          <cell r="C232">
            <v>11972.61</v>
          </cell>
        </row>
        <row r="233">
          <cell r="A233">
            <v>742306000</v>
          </cell>
          <cell r="B233" t="str">
            <v>כ"א-מוקדניות מודיעין</v>
          </cell>
          <cell r="C233">
            <v>367936.59</v>
          </cell>
        </row>
        <row r="234">
          <cell r="A234">
            <v>742401000</v>
          </cell>
          <cell r="B234" t="str">
            <v>מסיבות</v>
          </cell>
          <cell r="C234">
            <v>2396.1999999999998</v>
          </cell>
        </row>
        <row r="235">
          <cell r="A235">
            <v>742402000</v>
          </cell>
          <cell r="B235" t="str">
            <v>ארועים</v>
          </cell>
          <cell r="C235">
            <v>22132.6</v>
          </cell>
        </row>
        <row r="236">
          <cell r="A236">
            <v>742404000</v>
          </cell>
          <cell r="B236" t="str">
            <v>תרבות</v>
          </cell>
          <cell r="C236">
            <v>22088.5</v>
          </cell>
        </row>
        <row r="237">
          <cell r="A237">
            <v>742405000</v>
          </cell>
          <cell r="B237" t="str">
            <v>ספורט</v>
          </cell>
          <cell r="C237">
            <v>99844.26</v>
          </cell>
        </row>
        <row r="238">
          <cell r="A238">
            <v>742406000</v>
          </cell>
          <cell r="B238" t="str">
            <v>בריאות</v>
          </cell>
          <cell r="C238">
            <v>167489.10999999999</v>
          </cell>
        </row>
        <row r="239">
          <cell r="A239">
            <v>742407000</v>
          </cell>
          <cell r="B239" t="str">
            <v>קיטנה</v>
          </cell>
          <cell r="C239">
            <v>-860</v>
          </cell>
        </row>
        <row r="240">
          <cell r="A240">
            <v>742423000</v>
          </cell>
          <cell r="B240" t="str">
            <v>הלבשה-ביגוד קיץ (שוו</v>
          </cell>
          <cell r="C240">
            <v>267682.40000000002</v>
          </cell>
        </row>
        <row r="241">
          <cell r="A241">
            <v>742425000</v>
          </cell>
          <cell r="B241" t="str">
            <v>מתנות שכירים</v>
          </cell>
          <cell r="C241">
            <v>13100</v>
          </cell>
        </row>
        <row r="242">
          <cell r="A242">
            <v>742426000</v>
          </cell>
          <cell r="B242" t="str">
            <v>מתנות לחברים</v>
          </cell>
          <cell r="C242">
            <v>17925.89</v>
          </cell>
        </row>
        <row r="243">
          <cell r="A243">
            <v>742427000</v>
          </cell>
          <cell r="B243" t="str">
            <v>מתנות</v>
          </cell>
          <cell r="C243">
            <v>237281</v>
          </cell>
        </row>
        <row r="244">
          <cell r="A244">
            <v>742428000</v>
          </cell>
          <cell r="B244" t="str">
            <v>יין לחג-הוצאה</v>
          </cell>
          <cell r="C244">
            <v>1984650</v>
          </cell>
        </row>
        <row r="245">
          <cell r="A245">
            <v>742501000</v>
          </cell>
          <cell r="B245" t="str">
            <v>נסיעות לחו"ל כרטיסי</v>
          </cell>
          <cell r="C245">
            <v>0</v>
          </cell>
        </row>
        <row r="246">
          <cell r="A246">
            <v>742502000</v>
          </cell>
          <cell r="B246" t="str">
            <v>נסיעות לחו"ל בית מלו</v>
          </cell>
          <cell r="C246">
            <v>0</v>
          </cell>
        </row>
        <row r="247">
          <cell r="A247">
            <v>742503000</v>
          </cell>
          <cell r="B247" t="str">
            <v>נסיעות לחו"ל-אשל</v>
          </cell>
          <cell r="C247">
            <v>101315.16</v>
          </cell>
        </row>
        <row r="248">
          <cell r="A248">
            <v>742504000</v>
          </cell>
          <cell r="B248" t="str">
            <v>נסיעות לחו"ל-אחר</v>
          </cell>
          <cell r="C248">
            <v>0</v>
          </cell>
        </row>
        <row r="249">
          <cell r="A249">
            <v>742510000</v>
          </cell>
          <cell r="B249" t="str">
            <v>נסיעות וחניה</v>
          </cell>
          <cell r="C249">
            <v>14321.17</v>
          </cell>
        </row>
        <row r="250">
          <cell r="A250">
            <v>742520000</v>
          </cell>
          <cell r="B250" t="str">
            <v>נסיעות חופשיות עובדי</v>
          </cell>
          <cell r="C250">
            <v>322829.09999999998</v>
          </cell>
        </row>
        <row r="251">
          <cell r="A251">
            <v>742531000</v>
          </cell>
          <cell r="B251" t="str">
            <v>הוצאות רכב פרטי</v>
          </cell>
          <cell r="C251">
            <v>136031.01</v>
          </cell>
        </row>
        <row r="252">
          <cell r="A252">
            <v>742532000</v>
          </cell>
          <cell r="B252" t="str">
            <v>הוצ' שכירות רכב פרטי</v>
          </cell>
          <cell r="C252">
            <v>765950.06</v>
          </cell>
        </row>
        <row r="253">
          <cell r="A253">
            <v>742601000</v>
          </cell>
          <cell r="B253" t="str">
            <v>צרכי משרד</v>
          </cell>
          <cell r="C253">
            <v>49798.09</v>
          </cell>
        </row>
        <row r="254">
          <cell r="A254">
            <v>742602000</v>
          </cell>
          <cell r="B254" t="str">
            <v>דאר</v>
          </cell>
          <cell r="C254">
            <v>99029.43</v>
          </cell>
        </row>
        <row r="255">
          <cell r="A255">
            <v>742603000</v>
          </cell>
          <cell r="B255" t="str">
            <v>שרותי מחשב-אחזקת תכנ</v>
          </cell>
          <cell r="C255">
            <v>613880.78</v>
          </cell>
        </row>
        <row r="256">
          <cell r="A256">
            <v>742603100</v>
          </cell>
          <cell r="B256" t="str">
            <v>שרותי מחשב - אחזקת ח</v>
          </cell>
          <cell r="C256">
            <v>143141.12</v>
          </cell>
        </row>
        <row r="257">
          <cell r="A257">
            <v>742603200</v>
          </cell>
          <cell r="B257" t="str">
            <v>מחשב - חמרים מתכלים</v>
          </cell>
          <cell r="C257">
            <v>195953.83</v>
          </cell>
        </row>
        <row r="258">
          <cell r="A258">
            <v>742604000</v>
          </cell>
          <cell r="B258" t="str">
            <v>ארכיון</v>
          </cell>
          <cell r="C258">
            <v>28724.13</v>
          </cell>
        </row>
        <row r="259">
          <cell r="A259">
            <v>742702000</v>
          </cell>
          <cell r="B259" t="str">
            <v>כיבודים</v>
          </cell>
          <cell r="C259">
            <v>164045.24</v>
          </cell>
        </row>
        <row r="260">
          <cell r="A260">
            <v>742703000</v>
          </cell>
          <cell r="B260" t="str">
            <v>אסיפות וישיבות</v>
          </cell>
          <cell r="C260">
            <v>16147.42</v>
          </cell>
        </row>
        <row r="261">
          <cell r="A261">
            <v>742801000</v>
          </cell>
          <cell r="B261" t="str">
            <v>הוצ' פחת נדל"ן</v>
          </cell>
          <cell r="C261">
            <v>786839.67</v>
          </cell>
        </row>
        <row r="262">
          <cell r="A262">
            <v>742802000</v>
          </cell>
          <cell r="B262" t="str">
            <v>הוצ' פחת מטלטלין ושו</v>
          </cell>
          <cell r="C262">
            <v>378165.5</v>
          </cell>
        </row>
        <row r="263">
          <cell r="A263">
            <v>742803000</v>
          </cell>
          <cell r="B263" t="str">
            <v>הוצ' פחת מחשב</v>
          </cell>
          <cell r="C263">
            <v>1277091.6100000001</v>
          </cell>
        </row>
        <row r="264">
          <cell r="A264">
            <v>742901000</v>
          </cell>
          <cell r="B264" t="str">
            <v>הוצ' חובות אבודים</v>
          </cell>
          <cell r="C264">
            <v>6030</v>
          </cell>
        </row>
        <row r="265">
          <cell r="A265">
            <v>742902000</v>
          </cell>
          <cell r="B265" t="str">
            <v>תרומות</v>
          </cell>
          <cell r="C265">
            <v>5200</v>
          </cell>
        </row>
        <row r="266">
          <cell r="A266">
            <v>742903000</v>
          </cell>
          <cell r="B266" t="str">
            <v>קנסות</v>
          </cell>
          <cell r="C266">
            <v>-251.22</v>
          </cell>
        </row>
        <row r="267">
          <cell r="A267">
            <v>742904000</v>
          </cell>
          <cell r="B267" t="str">
            <v>ביטולי יתרות</v>
          </cell>
          <cell r="C267">
            <v>9.83</v>
          </cell>
        </row>
        <row r="268">
          <cell r="A268">
            <v>742906000</v>
          </cell>
          <cell r="B268" t="str">
            <v>החזר שירותים אמד</v>
          </cell>
          <cell r="C268">
            <v>-500204</v>
          </cell>
        </row>
        <row r="269">
          <cell r="A269">
            <v>742907000</v>
          </cell>
          <cell r="B269" t="str">
            <v>הכנסות מקנסות עובדים</v>
          </cell>
          <cell r="C269">
            <v>-103113</v>
          </cell>
        </row>
        <row r="270">
          <cell r="A270">
            <v>752010000</v>
          </cell>
          <cell r="B270" t="str">
            <v>ריבית ועמלות בנקים</v>
          </cell>
          <cell r="C270">
            <v>304920.53000000003</v>
          </cell>
        </row>
        <row r="271">
          <cell r="A271">
            <v>752020000</v>
          </cell>
          <cell r="B271" t="str">
            <v xml:space="preserve"> ריבית חברות בנות</v>
          </cell>
          <cell r="C271">
            <v>1536565.56</v>
          </cell>
        </row>
        <row r="272">
          <cell r="A272">
            <v>752030000</v>
          </cell>
          <cell r="B272" t="str">
            <v>ריבית לאחרים-עם מע"מ</v>
          </cell>
          <cell r="C272">
            <v>3896.01</v>
          </cell>
        </row>
        <row r="273">
          <cell r="A273">
            <v>752040000</v>
          </cell>
          <cell r="B273" t="str">
            <v>ריבית לאחרים -ללא מע</v>
          </cell>
          <cell r="C273">
            <v>-8514.5</v>
          </cell>
        </row>
        <row r="274">
          <cell r="A274">
            <v>752410000</v>
          </cell>
          <cell r="B274" t="str">
            <v>ריבית הלוואות ז"ק</v>
          </cell>
          <cell r="C274">
            <v>1719745.96</v>
          </cell>
        </row>
        <row r="275">
          <cell r="A275">
            <v>752500000</v>
          </cell>
          <cell r="B275" t="str">
            <v>הצמדת קרן הלו. ז"א</v>
          </cell>
          <cell r="C275">
            <v>1294771.92</v>
          </cell>
        </row>
        <row r="276">
          <cell r="A276">
            <v>752510000</v>
          </cell>
          <cell r="B276" t="str">
            <v>ריבית הלוואות ז"א</v>
          </cell>
          <cell r="C276">
            <v>10652041.029999999</v>
          </cell>
        </row>
        <row r="277">
          <cell r="A277">
            <v>752520000</v>
          </cell>
          <cell r="B277" t="str">
            <v>ריבית הלו. שינוי מיב</v>
          </cell>
          <cell r="C277">
            <v>16599896.720000001</v>
          </cell>
        </row>
        <row r="278">
          <cell r="A278">
            <v>752710000</v>
          </cell>
          <cell r="B278" t="str">
            <v>ריבית מ.ה - ניכויים</v>
          </cell>
          <cell r="C278">
            <v>23645</v>
          </cell>
        </row>
        <row r="279">
          <cell r="A279">
            <v>752800000</v>
          </cell>
          <cell r="B279" t="str">
            <v>ריבית מס הכנסה חברה</v>
          </cell>
          <cell r="C279">
            <v>3354853</v>
          </cell>
        </row>
        <row r="280">
          <cell r="A280">
            <v>752810000</v>
          </cell>
          <cell r="B280" t="str">
            <v>הוצ. לגורניצקי בגי מ</v>
          </cell>
          <cell r="C280">
            <v>42642</v>
          </cell>
        </row>
        <row r="281">
          <cell r="A281">
            <v>752820000</v>
          </cell>
          <cell r="B281" t="str">
            <v>ריבית בגין הסכם ק.ג</v>
          </cell>
          <cell r="C281">
            <v>2129803</v>
          </cell>
        </row>
        <row r="282">
          <cell r="A282">
            <v>752900000</v>
          </cell>
          <cell r="B282" t="str">
            <v>שערוך הלוואות ז"ק</v>
          </cell>
          <cell r="C282">
            <v>-3262.96</v>
          </cell>
        </row>
        <row r="283">
          <cell r="A283">
            <v>752910000</v>
          </cell>
          <cell r="B283" t="str">
            <v>שערוך הלוואות ז"א</v>
          </cell>
          <cell r="C283">
            <v>-201706.71</v>
          </cell>
        </row>
        <row r="284">
          <cell r="A284">
            <v>752920000</v>
          </cell>
          <cell r="B284" t="str">
            <v>שערוך בנקים במט"ח</v>
          </cell>
          <cell r="C284">
            <v>22734.67</v>
          </cell>
        </row>
        <row r="285">
          <cell r="A285">
            <v>752930000</v>
          </cell>
          <cell r="B285" t="str">
            <v>שערוך ספקי חו"ל</v>
          </cell>
          <cell r="C285">
            <v>28130.05</v>
          </cell>
        </row>
        <row r="286">
          <cell r="A286">
            <v>754100000</v>
          </cell>
          <cell r="B286" t="str">
            <v>הכנסות ריבית מבנקים</v>
          </cell>
          <cell r="C286">
            <v>-31721.1</v>
          </cell>
        </row>
        <row r="287">
          <cell r="A287">
            <v>754200000</v>
          </cell>
          <cell r="B287" t="str">
            <v>ריבית מפקדונות לז"ק</v>
          </cell>
          <cell r="C287">
            <v>-807684.21</v>
          </cell>
        </row>
        <row r="288">
          <cell r="A288">
            <v>754210000</v>
          </cell>
          <cell r="B288" t="str">
            <v>ריבית פקדון שינוי מב</v>
          </cell>
          <cell r="C288">
            <v>-2741166.09</v>
          </cell>
        </row>
        <row r="289">
          <cell r="A289">
            <v>754300000</v>
          </cell>
          <cell r="B289" t="str">
            <v>ריבית מאחרים עם מע"מ</v>
          </cell>
          <cell r="C289">
            <v>-52060.82</v>
          </cell>
        </row>
        <row r="290">
          <cell r="A290">
            <v>754400000</v>
          </cell>
          <cell r="B290" t="str">
            <v>ריבית מאחרים ללא מע"</v>
          </cell>
          <cell r="C290">
            <v>-317</v>
          </cell>
        </row>
        <row r="291">
          <cell r="A291">
            <v>754900000</v>
          </cell>
          <cell r="B291" t="str">
            <v>הכנ.מקנס.לעוב.עם מע"</v>
          </cell>
          <cell r="C291">
            <v>-13689.72</v>
          </cell>
        </row>
        <row r="292">
          <cell r="A292">
            <v>754910000</v>
          </cell>
          <cell r="B292" t="str">
            <v xml:space="preserve"> ריבית מחברות בנות</v>
          </cell>
          <cell r="C292">
            <v>-205183</v>
          </cell>
        </row>
        <row r="293">
          <cell r="A293">
            <v>756410000</v>
          </cell>
          <cell r="B293" t="str">
            <v>שחיקה של ספקי חו"ל</v>
          </cell>
          <cell r="C293">
            <v>-1120.75</v>
          </cell>
        </row>
        <row r="294">
          <cell r="A294">
            <v>762010000</v>
          </cell>
          <cell r="B294" t="str">
            <v>תמורה ממכירת אוטובוס</v>
          </cell>
          <cell r="C294">
            <v>-88208</v>
          </cell>
        </row>
        <row r="295">
          <cell r="A295">
            <v>762022000</v>
          </cell>
          <cell r="B295" t="str">
            <v>רווח ממכירת מניות אמ</v>
          </cell>
          <cell r="C295">
            <v>-90867795.459999993</v>
          </cell>
        </row>
        <row r="296">
          <cell r="A296">
            <v>762030000</v>
          </cell>
          <cell r="B296" t="str">
            <v>רווח ממימוש רכוש קבו</v>
          </cell>
          <cell r="C296">
            <v>0</v>
          </cell>
        </row>
        <row r="297">
          <cell r="A297">
            <v>762070000</v>
          </cell>
          <cell r="B297" t="str">
            <v>רווח הון מגריעת אוטו</v>
          </cell>
          <cell r="C297">
            <v>6544176.7599999998</v>
          </cell>
        </row>
        <row r="298">
          <cell r="A298">
            <v>762090000</v>
          </cell>
          <cell r="B298" t="str">
            <v>רווח  מממוש השקעה</v>
          </cell>
          <cell r="C298">
            <v>-78269.78</v>
          </cell>
        </row>
        <row r="299">
          <cell r="A299">
            <v>762100000</v>
          </cell>
          <cell r="B299" t="str">
            <v>הפרשה לירידת ערך</v>
          </cell>
          <cell r="C299">
            <v>0</v>
          </cell>
        </row>
        <row r="300">
          <cell r="A300">
            <v>777020000</v>
          </cell>
          <cell r="B300" t="str">
            <v>מיסים שנים קודמות</v>
          </cell>
          <cell r="C300">
            <v>-104849</v>
          </cell>
        </row>
      </sheetData>
      <sheetData sheetId="35">
        <row r="4">
          <cell r="A4">
            <v>602110000</v>
          </cell>
          <cell r="B4" t="str">
            <v>פדיון כרטיסים רגילים</v>
          </cell>
          <cell r="C4">
            <v>-85246188.010000005</v>
          </cell>
        </row>
        <row r="5">
          <cell r="A5">
            <v>602121000</v>
          </cell>
          <cell r="B5" t="str">
            <v>נסיעות משרד הבטחון</v>
          </cell>
          <cell r="C5">
            <v>-17332825.739999998</v>
          </cell>
        </row>
        <row r="6">
          <cell r="A6">
            <v>602131000</v>
          </cell>
          <cell r="B6" t="str">
            <v>הכנסות מהסעות בהסדר</v>
          </cell>
          <cell r="C6">
            <v>-25409.42</v>
          </cell>
        </row>
        <row r="7">
          <cell r="A7">
            <v>602151000</v>
          </cell>
          <cell r="B7" t="str">
            <v>משרד הבטחון-שוברי צה</v>
          </cell>
          <cell r="C7">
            <v>28606.87</v>
          </cell>
        </row>
        <row r="8">
          <cell r="A8">
            <v>602210000</v>
          </cell>
          <cell r="B8" t="str">
            <v>מפדיון כרטיסיות</v>
          </cell>
          <cell r="C8">
            <v>-205789319.13999999</v>
          </cell>
        </row>
        <row r="9">
          <cell r="A9">
            <v>602220000</v>
          </cell>
          <cell r="B9" t="str">
            <v>התאמת הכנסות-עלית מח</v>
          </cell>
          <cell r="C9">
            <v>0</v>
          </cell>
        </row>
        <row r="10">
          <cell r="A10">
            <v>602230000</v>
          </cell>
          <cell r="B10" t="str">
            <v>נסיעות ממשטרה</v>
          </cell>
          <cell r="C10">
            <v>0</v>
          </cell>
        </row>
        <row r="11">
          <cell r="A11">
            <v>602240000</v>
          </cell>
          <cell r="B11" t="str">
            <v>הכנסות מכרטיס דן + ק</v>
          </cell>
          <cell r="C11">
            <v>-155781.12</v>
          </cell>
        </row>
        <row r="12">
          <cell r="A12">
            <v>602400000</v>
          </cell>
          <cell r="B12" t="str">
            <v>מפרעות לתיק חברים</v>
          </cell>
          <cell r="C12">
            <v>-122751.48</v>
          </cell>
        </row>
        <row r="13">
          <cell r="A13">
            <v>602500000</v>
          </cell>
          <cell r="B13" t="str">
            <v>מפרעות לתיק שכירים</v>
          </cell>
          <cell r="C13">
            <v>-40480.269999999997</v>
          </cell>
        </row>
        <row r="14">
          <cell r="A14">
            <v>602610000</v>
          </cell>
          <cell r="B14" t="str">
            <v>השמדת כרטיסים</v>
          </cell>
          <cell r="C14">
            <v>82464170.840000004</v>
          </cell>
        </row>
        <row r="15">
          <cell r="A15">
            <v>602700000</v>
          </cell>
          <cell r="B15" t="str">
            <v>הוצאות בקורת - מכירה</v>
          </cell>
          <cell r="C15">
            <v>3336.57</v>
          </cell>
        </row>
        <row r="16">
          <cell r="A16">
            <v>602900000</v>
          </cell>
          <cell r="B16" t="str">
            <v>חודשי-חופשי אגד-דן</v>
          </cell>
          <cell r="C16">
            <v>-890379.4</v>
          </cell>
        </row>
        <row r="17">
          <cell r="A17">
            <v>602910000</v>
          </cell>
          <cell r="B17" t="str">
            <v>חודשי חופשי משותף קו</v>
          </cell>
          <cell r="C17">
            <v>-116210.88</v>
          </cell>
        </row>
        <row r="18">
          <cell r="A18">
            <v>604010000</v>
          </cell>
          <cell r="B18" t="str">
            <v>מנקו "לנהגים"</v>
          </cell>
          <cell r="C18">
            <v>5084148.51</v>
          </cell>
        </row>
        <row r="19">
          <cell r="A19">
            <v>604020000</v>
          </cell>
          <cell r="B19" t="str">
            <v>מנקו ל"קופאים"</v>
          </cell>
          <cell r="C19">
            <v>384729.19</v>
          </cell>
        </row>
        <row r="20">
          <cell r="A20">
            <v>604040000</v>
          </cell>
          <cell r="B20" t="str">
            <v>הנחות והחזרות</v>
          </cell>
          <cell r="C20">
            <v>246862.25</v>
          </cell>
        </row>
        <row r="21">
          <cell r="A21">
            <v>606010000</v>
          </cell>
          <cell r="B21" t="str">
            <v>נסיעות דרך מח' תנועה</v>
          </cell>
          <cell r="C21">
            <v>-144524.78</v>
          </cell>
        </row>
        <row r="22">
          <cell r="A22">
            <v>606020000</v>
          </cell>
          <cell r="B22" t="str">
            <v>הסעות משרד הבטחון</v>
          </cell>
          <cell r="C22">
            <v>0.5</v>
          </cell>
        </row>
        <row r="23">
          <cell r="A23">
            <v>606030000</v>
          </cell>
          <cell r="B23" t="str">
            <v>הסעות מ.הביטחון-אילת</v>
          </cell>
          <cell r="C23">
            <v>0</v>
          </cell>
        </row>
        <row r="24">
          <cell r="A24">
            <v>612010000</v>
          </cell>
          <cell r="B24" t="str">
            <v>הכנסות מפרסום</v>
          </cell>
          <cell r="C24">
            <v>-2037718.08</v>
          </cell>
        </row>
        <row r="25">
          <cell r="A25">
            <v>612030000</v>
          </cell>
          <cell r="B25" t="str">
            <v>מכירת חלפים משומשים</v>
          </cell>
          <cell r="C25">
            <v>-374102.7</v>
          </cell>
        </row>
        <row r="26">
          <cell r="A26">
            <v>612040000</v>
          </cell>
          <cell r="B26" t="str">
            <v>הכנסות משרותי מוסך ל</v>
          </cell>
          <cell r="C26">
            <v>-1129392</v>
          </cell>
        </row>
        <row r="27">
          <cell r="A27">
            <v>612050000</v>
          </cell>
          <cell r="B27" t="str">
            <v>הכנסות שונות</v>
          </cell>
          <cell r="C27">
            <v>-86367.26</v>
          </cell>
        </row>
        <row r="28">
          <cell r="A28">
            <v>612060000</v>
          </cell>
          <cell r="B28" t="str">
            <v>הכנסות משכר דירה</v>
          </cell>
          <cell r="C28">
            <v>-37258.910000000003</v>
          </cell>
        </row>
        <row r="29">
          <cell r="A29">
            <v>612100000</v>
          </cell>
          <cell r="B29" t="str">
            <v>הכנסות מהשכרת אוטובו</v>
          </cell>
          <cell r="C29">
            <v>-464452.05</v>
          </cell>
        </row>
        <row r="30">
          <cell r="A30">
            <v>622010000</v>
          </cell>
          <cell r="B30" t="str">
            <v>דמי ניהול מחברות בנו</v>
          </cell>
          <cell r="C30">
            <v>-47750</v>
          </cell>
        </row>
        <row r="31">
          <cell r="A31">
            <v>622020000</v>
          </cell>
          <cell r="B31" t="str">
            <v>דמי ניהול ממטרו דן</v>
          </cell>
          <cell r="C31">
            <v>0</v>
          </cell>
        </row>
        <row r="32">
          <cell r="A32">
            <v>632010000</v>
          </cell>
          <cell r="B32" t="str">
            <v>סובסידיה בגין הנחות</v>
          </cell>
          <cell r="C32">
            <v>-70035243</v>
          </cell>
        </row>
        <row r="33">
          <cell r="A33">
            <v>632011000</v>
          </cell>
          <cell r="B33" t="str">
            <v>סובסידיה תפעולית</v>
          </cell>
          <cell r="C33">
            <v>-73106386</v>
          </cell>
        </row>
        <row r="34">
          <cell r="A34">
            <v>632012000</v>
          </cell>
          <cell r="B34" t="str">
            <v>סובסידיה בגין אוטובו</v>
          </cell>
          <cell r="C34">
            <v>-931656</v>
          </cell>
        </row>
        <row r="35">
          <cell r="A35">
            <v>632030000</v>
          </cell>
          <cell r="B35" t="str">
            <v>סובסידיה קרן הצטיידו</v>
          </cell>
          <cell r="C35">
            <v>-44975239</v>
          </cell>
        </row>
        <row r="36">
          <cell r="A36">
            <v>702010000</v>
          </cell>
          <cell r="B36" t="str">
            <v>משכורת חודשית</v>
          </cell>
          <cell r="C36">
            <v>21569952.32</v>
          </cell>
        </row>
        <row r="37">
          <cell r="A37">
            <v>702011000</v>
          </cell>
          <cell r="B37" t="str">
            <v>השלמת תמורה להון</v>
          </cell>
          <cell r="C37">
            <v>2167962.77</v>
          </cell>
        </row>
        <row r="38">
          <cell r="A38">
            <v>702012000</v>
          </cell>
          <cell r="B38" t="str">
            <v>גילום  תמורה להון</v>
          </cell>
          <cell r="C38">
            <v>1886641.32</v>
          </cell>
        </row>
        <row r="39">
          <cell r="A39">
            <v>702020000</v>
          </cell>
          <cell r="B39" t="str">
            <v>שעות נוספות</v>
          </cell>
          <cell r="C39">
            <v>9832725.3000000007</v>
          </cell>
        </row>
        <row r="40">
          <cell r="A40">
            <v>702030000</v>
          </cell>
          <cell r="B40" t="str">
            <v>פרמיה לנהגים</v>
          </cell>
          <cell r="C40">
            <v>4466689.16</v>
          </cell>
        </row>
        <row r="41">
          <cell r="A41">
            <v>702040000</v>
          </cell>
          <cell r="B41" t="str">
            <v>משכורת י"ג</v>
          </cell>
          <cell r="C41">
            <v>1515872.22</v>
          </cell>
        </row>
        <row r="42">
          <cell r="A42">
            <v>702060000</v>
          </cell>
          <cell r="B42" t="str">
            <v>אחזקת רכב</v>
          </cell>
          <cell r="C42">
            <v>350034.19</v>
          </cell>
        </row>
        <row r="43">
          <cell r="A43">
            <v>702080000</v>
          </cell>
          <cell r="B43" t="str">
            <v>הפרשה למשכורת 13</v>
          </cell>
          <cell r="C43">
            <v>0</v>
          </cell>
        </row>
        <row r="44">
          <cell r="A44">
            <v>702100000</v>
          </cell>
          <cell r="B44" t="str">
            <v>תשלום טלפון</v>
          </cell>
          <cell r="C44">
            <v>7349.2</v>
          </cell>
        </row>
        <row r="45">
          <cell r="A45">
            <v>702110000</v>
          </cell>
          <cell r="B45" t="str">
            <v>שווי ביטוח מחלות קשו</v>
          </cell>
          <cell r="C45">
            <v>81837.5</v>
          </cell>
        </row>
        <row r="46">
          <cell r="A46">
            <v>702120000</v>
          </cell>
          <cell r="B46" t="str">
            <v>שווי ביטוח בריאות</v>
          </cell>
          <cell r="C46">
            <v>55907.5</v>
          </cell>
        </row>
        <row r="47">
          <cell r="A47">
            <v>702130000</v>
          </cell>
          <cell r="B47" t="str">
            <v>הוצאות קשישון</v>
          </cell>
          <cell r="C47">
            <v>360529</v>
          </cell>
        </row>
        <row r="48">
          <cell r="A48">
            <v>702160000</v>
          </cell>
          <cell r="B48" t="str">
            <v>.שווי הפרשה לפנסיה</v>
          </cell>
          <cell r="C48">
            <v>0</v>
          </cell>
        </row>
        <row r="49">
          <cell r="A49">
            <v>702200000</v>
          </cell>
          <cell r="B49" t="str">
            <v>יין לחג כולל גילום מ</v>
          </cell>
          <cell r="C49">
            <v>564895.92000000004</v>
          </cell>
        </row>
        <row r="50">
          <cell r="A50">
            <v>702230000</v>
          </cell>
          <cell r="B50" t="str">
            <v>מתנת יום הולדת - גיל</v>
          </cell>
          <cell r="C50">
            <v>66071.19</v>
          </cell>
        </row>
        <row r="51">
          <cell r="A51">
            <v>702240000</v>
          </cell>
          <cell r="B51" t="str">
            <v>שווי רכב הנהלה</v>
          </cell>
          <cell r="C51">
            <v>881235.44</v>
          </cell>
        </row>
        <row r="52">
          <cell r="A52">
            <v>702250000</v>
          </cell>
          <cell r="B52" t="str">
            <v>גילום טלפון</v>
          </cell>
          <cell r="C52">
            <v>27414.67</v>
          </cell>
        </row>
        <row r="53">
          <cell r="A53">
            <v>702260000</v>
          </cell>
          <cell r="B53" t="str">
            <v>שווי וגילום ריבית ע.</v>
          </cell>
          <cell r="C53">
            <v>0</v>
          </cell>
        </row>
        <row r="54">
          <cell r="A54">
            <v>702280000</v>
          </cell>
          <cell r="B54" t="str">
            <v>שווי לימודים גבוהים</v>
          </cell>
          <cell r="C54">
            <v>95412.67</v>
          </cell>
        </row>
        <row r="55">
          <cell r="A55">
            <v>702290000</v>
          </cell>
          <cell r="B55" t="str">
            <v>שווי מנקו קופאים</v>
          </cell>
          <cell r="C55">
            <v>100505.55</v>
          </cell>
        </row>
        <row r="56">
          <cell r="A56">
            <v>702300000</v>
          </cell>
          <cell r="B56" t="str">
            <v>זקיפות שווי חברים</v>
          </cell>
          <cell r="C56">
            <v>-3035104.09</v>
          </cell>
        </row>
        <row r="57">
          <cell r="A57">
            <v>702310000</v>
          </cell>
          <cell r="B57" t="str">
            <v>שווי כרטיס נסיעה חופ</v>
          </cell>
          <cell r="C57">
            <v>469749.5</v>
          </cell>
        </row>
        <row r="58">
          <cell r="A58">
            <v>702330000</v>
          </cell>
          <cell r="B58" t="str">
            <v>שווי ביגוד</v>
          </cell>
          <cell r="C58">
            <v>248140</v>
          </cell>
        </row>
        <row r="59">
          <cell r="A59">
            <v>702340000</v>
          </cell>
          <cell r="B59" t="str">
            <v>שווי מנקו לגילום</v>
          </cell>
          <cell r="C59">
            <v>380019.07</v>
          </cell>
        </row>
        <row r="60">
          <cell r="A60">
            <v>702350000</v>
          </cell>
          <cell r="B60" t="str">
            <v>שווי מאמץ קיץ חברים</v>
          </cell>
          <cell r="C60">
            <v>324729</v>
          </cell>
        </row>
        <row r="61">
          <cell r="A61">
            <v>702360000</v>
          </cell>
          <cell r="B61" t="str">
            <v>שווי טלפון נייד</v>
          </cell>
          <cell r="C61">
            <v>32864</v>
          </cell>
        </row>
        <row r="62">
          <cell r="A62">
            <v>702400000</v>
          </cell>
          <cell r="B62" t="str">
            <v>מס בגין פיצויים מחבר</v>
          </cell>
          <cell r="C62">
            <v>179292</v>
          </cell>
        </row>
        <row r="63">
          <cell r="A63">
            <v>703010000</v>
          </cell>
          <cell r="B63" t="str">
            <v>השאלת עובדים לחברה ה</v>
          </cell>
          <cell r="C63">
            <v>-596231</v>
          </cell>
        </row>
        <row r="64">
          <cell r="A64">
            <v>703020000</v>
          </cell>
          <cell r="B64" t="str">
            <v>השאלת עובדי חוץ</v>
          </cell>
          <cell r="C64">
            <v>-21000</v>
          </cell>
        </row>
        <row r="65">
          <cell r="A65">
            <v>703030000</v>
          </cell>
          <cell r="B65" t="str">
            <v>תגמולי מילואים-חברים</v>
          </cell>
          <cell r="C65">
            <v>-37003</v>
          </cell>
        </row>
        <row r="66">
          <cell r="A66">
            <v>703040000</v>
          </cell>
          <cell r="B66" t="str">
            <v>השאלת עובדים לנהור א</v>
          </cell>
          <cell r="C66">
            <v>-262626.55</v>
          </cell>
        </row>
        <row r="67">
          <cell r="A67">
            <v>703100000</v>
          </cell>
          <cell r="B67" t="str">
            <v>פנסיית נכות ע"ח דן</v>
          </cell>
          <cell r="C67">
            <v>1752647.37</v>
          </cell>
        </row>
        <row r="68">
          <cell r="A68">
            <v>703110000</v>
          </cell>
          <cell r="B68" t="str">
            <v>יין לחג פנסיונרים ע"</v>
          </cell>
          <cell r="C68">
            <v>581537.6</v>
          </cell>
        </row>
        <row r="69">
          <cell r="A69">
            <v>703120000</v>
          </cell>
          <cell r="B69" t="str">
            <v>עתון פנסיונרים ע"ח "</v>
          </cell>
          <cell r="C69">
            <v>1853992.82</v>
          </cell>
        </row>
        <row r="70">
          <cell r="A70">
            <v>703150000</v>
          </cell>
          <cell r="B70" t="str">
            <v>קדם פרישה 2004-2003</v>
          </cell>
          <cell r="C70">
            <v>3628164.09</v>
          </cell>
        </row>
        <row r="71">
          <cell r="A71">
            <v>703160000</v>
          </cell>
          <cell r="B71" t="str">
            <v>שווי וגילום הפרשה לפ</v>
          </cell>
          <cell r="C71">
            <v>139387.38</v>
          </cell>
        </row>
        <row r="72">
          <cell r="A72">
            <v>703170000</v>
          </cell>
          <cell r="B72" t="str">
            <v>קדם פרישה 2005</v>
          </cell>
          <cell r="C72">
            <v>1195538.8600000001</v>
          </cell>
        </row>
        <row r="73">
          <cell r="A73">
            <v>703200000</v>
          </cell>
          <cell r="B73" t="str">
            <v>טלפון חברים</v>
          </cell>
          <cell r="C73">
            <v>9441.9699999999993</v>
          </cell>
        </row>
        <row r="74">
          <cell r="A74">
            <v>703300000</v>
          </cell>
          <cell r="B74" t="str">
            <v>זקיפות שווי פנסיונרי</v>
          </cell>
          <cell r="C74">
            <v>-519347.94</v>
          </cell>
        </row>
        <row r="75">
          <cell r="A75">
            <v>704010000</v>
          </cell>
          <cell r="B75" t="str">
            <v>משכורת חודשית</v>
          </cell>
          <cell r="C75">
            <v>41018907.240000002</v>
          </cell>
        </row>
        <row r="76">
          <cell r="A76">
            <v>704013000</v>
          </cell>
          <cell r="B76" t="str">
            <v>תגמול שעות</v>
          </cell>
          <cell r="C76">
            <v>0</v>
          </cell>
        </row>
        <row r="77">
          <cell r="A77">
            <v>704020000</v>
          </cell>
          <cell r="B77" t="str">
            <v>שעות נוספות</v>
          </cell>
          <cell r="C77">
            <v>20007041.989999998</v>
          </cell>
        </row>
        <row r="78">
          <cell r="A78">
            <v>704030000</v>
          </cell>
          <cell r="B78" t="str">
            <v>פרמיה לנהגים</v>
          </cell>
          <cell r="C78">
            <v>9419274.0999999996</v>
          </cell>
        </row>
        <row r="79">
          <cell r="A79">
            <v>704040000</v>
          </cell>
          <cell r="B79" t="str">
            <v>משכורת יג</v>
          </cell>
          <cell r="C79">
            <v>1701580</v>
          </cell>
        </row>
        <row r="80">
          <cell r="A80">
            <v>704060000</v>
          </cell>
          <cell r="B80" t="str">
            <v>אחזקת רכב</v>
          </cell>
          <cell r="C80">
            <v>111325.05</v>
          </cell>
        </row>
        <row r="81">
          <cell r="A81">
            <v>704080000</v>
          </cell>
          <cell r="B81" t="str">
            <v>הפרשה למשכורת 13 שכי</v>
          </cell>
          <cell r="C81">
            <v>0</v>
          </cell>
        </row>
        <row r="82">
          <cell r="A82">
            <v>704090000</v>
          </cell>
          <cell r="B82" t="str">
            <v>הוצאות קשישון שכירים</v>
          </cell>
          <cell r="C82">
            <v>695856.64000000001</v>
          </cell>
        </row>
        <row r="83">
          <cell r="A83">
            <v>704100000</v>
          </cell>
          <cell r="B83" t="str">
            <v>תשלום טלפון</v>
          </cell>
          <cell r="C83">
            <v>7559.06</v>
          </cell>
        </row>
        <row r="84">
          <cell r="A84">
            <v>704101000</v>
          </cell>
          <cell r="B84" t="str">
            <v>הוצאות שכר מיוחדים</v>
          </cell>
          <cell r="C84">
            <v>1850783.57</v>
          </cell>
        </row>
        <row r="85">
          <cell r="A85">
            <v>704120000</v>
          </cell>
          <cell r="B85" t="str">
            <v>שווי וגילום מס מיוחד</v>
          </cell>
          <cell r="C85">
            <v>-138840.16</v>
          </cell>
        </row>
        <row r="86">
          <cell r="A86">
            <v>704121000</v>
          </cell>
          <cell r="B86" t="str">
            <v>יין לחג מיוחדים שווי</v>
          </cell>
          <cell r="C86">
            <v>7972.67</v>
          </cell>
        </row>
        <row r="87">
          <cell r="A87">
            <v>704122000</v>
          </cell>
          <cell r="B87" t="str">
            <v>רכב - גילום מס</v>
          </cell>
          <cell r="C87">
            <v>96521.89</v>
          </cell>
        </row>
        <row r="88">
          <cell r="A88">
            <v>704122100</v>
          </cell>
          <cell r="B88" t="str">
            <v>שווי טלפון נייד</v>
          </cell>
          <cell r="C88">
            <v>1742.3</v>
          </cell>
        </row>
        <row r="89">
          <cell r="A89">
            <v>704123000</v>
          </cell>
          <cell r="B89" t="str">
            <v>ביטוח שיניים - גילום</v>
          </cell>
          <cell r="C89">
            <v>432.4</v>
          </cell>
        </row>
        <row r="90">
          <cell r="A90">
            <v>704124000</v>
          </cell>
          <cell r="B90" t="str">
            <v>שווי כרטיס נסיעה חופ</v>
          </cell>
          <cell r="C90">
            <v>6330</v>
          </cell>
        </row>
        <row r="91">
          <cell r="A91">
            <v>704125000</v>
          </cell>
          <cell r="B91" t="str">
            <v>שווי ביגוד לצורך מס</v>
          </cell>
          <cell r="C91">
            <v>2660</v>
          </cell>
        </row>
        <row r="92">
          <cell r="A92">
            <v>704126000</v>
          </cell>
          <cell r="B92" t="str">
            <v>שווי קיטנה ואירועים-</v>
          </cell>
          <cell r="C92">
            <v>0</v>
          </cell>
        </row>
        <row r="93">
          <cell r="A93">
            <v>704127000</v>
          </cell>
          <cell r="B93" t="str">
            <v>ש.+גילום י.הו מיוחדי</v>
          </cell>
          <cell r="C93">
            <v>792.64</v>
          </cell>
        </row>
        <row r="94">
          <cell r="A94">
            <v>704128000</v>
          </cell>
          <cell r="B94" t="str">
            <v>שווי+גילום טלפון מיו</v>
          </cell>
          <cell r="C94">
            <v>10931.35</v>
          </cell>
        </row>
        <row r="95">
          <cell r="A95">
            <v>704130000</v>
          </cell>
          <cell r="B95" t="str">
            <v>שווי רכב מעודה</v>
          </cell>
          <cell r="C95">
            <v>7980</v>
          </cell>
        </row>
        <row r="96">
          <cell r="A96">
            <v>704131000</v>
          </cell>
          <cell r="B96" t="str">
            <v>זקיפות שווי מעודה</v>
          </cell>
          <cell r="C96">
            <v>-7980</v>
          </cell>
        </row>
        <row r="97">
          <cell r="A97">
            <v>704200000</v>
          </cell>
          <cell r="B97" t="str">
            <v>יין לחג - גילום מס</v>
          </cell>
          <cell r="C97">
            <v>1039072.95</v>
          </cell>
        </row>
        <row r="98">
          <cell r="A98">
            <v>704230000</v>
          </cell>
          <cell r="B98" t="str">
            <v>מתנת יום הולדת-גילום</v>
          </cell>
          <cell r="C98">
            <v>131926.66</v>
          </cell>
        </row>
        <row r="99">
          <cell r="A99">
            <v>704240000</v>
          </cell>
          <cell r="B99" t="str">
            <v>שווי רכב</v>
          </cell>
          <cell r="C99">
            <v>7980</v>
          </cell>
        </row>
        <row r="100">
          <cell r="A100">
            <v>704250000</v>
          </cell>
          <cell r="B100" t="str">
            <v>גילום טלפון</v>
          </cell>
          <cell r="C100">
            <v>6965.28</v>
          </cell>
        </row>
        <row r="101">
          <cell r="A101">
            <v>704290000</v>
          </cell>
          <cell r="B101" t="str">
            <v>שווי מנקו קופאים</v>
          </cell>
          <cell r="C101">
            <v>16164.52</v>
          </cell>
        </row>
        <row r="102">
          <cell r="A102">
            <v>704300000</v>
          </cell>
          <cell r="B102" t="str">
            <v>זקיפות שווי שכירים</v>
          </cell>
          <cell r="C102">
            <v>-4574712.08</v>
          </cell>
        </row>
        <row r="103">
          <cell r="A103">
            <v>704310000</v>
          </cell>
          <cell r="B103" t="str">
            <v>שווי כרטיס נסיעה חופ</v>
          </cell>
          <cell r="C103">
            <v>1007402.5</v>
          </cell>
        </row>
        <row r="104">
          <cell r="A104">
            <v>704330000</v>
          </cell>
          <cell r="B104" t="str">
            <v>שווי ביגוד</v>
          </cell>
          <cell r="C104">
            <v>457520</v>
          </cell>
        </row>
        <row r="105">
          <cell r="A105">
            <v>704340000</v>
          </cell>
          <cell r="B105" t="str">
            <v>שווי מנקו לגילום</v>
          </cell>
          <cell r="C105">
            <v>1245309.6000000001</v>
          </cell>
        </row>
        <row r="106">
          <cell r="A106">
            <v>704350000</v>
          </cell>
          <cell r="B106" t="str">
            <v>שווי ביטוח שיניים</v>
          </cell>
          <cell r="C106">
            <v>511762.48</v>
          </cell>
        </row>
        <row r="107">
          <cell r="A107">
            <v>704360000</v>
          </cell>
          <cell r="B107" t="str">
            <v>שווי מאמץ קיץ - שכיר</v>
          </cell>
          <cell r="C107">
            <v>545365</v>
          </cell>
        </row>
        <row r="108">
          <cell r="A108">
            <v>704370000</v>
          </cell>
          <cell r="B108" t="str">
            <v>שווי טלפון נייד</v>
          </cell>
          <cell r="C108">
            <v>6710</v>
          </cell>
        </row>
        <row r="109">
          <cell r="A109">
            <v>705010000</v>
          </cell>
          <cell r="B109" t="str">
            <v>השאלת עובדים לחברה ה</v>
          </cell>
          <cell r="C109">
            <v>-205235</v>
          </cell>
        </row>
        <row r="110">
          <cell r="A110">
            <v>705011000</v>
          </cell>
          <cell r="B110" t="str">
            <v>השאלת עובדים מיוניטד</v>
          </cell>
          <cell r="C110">
            <v>79469</v>
          </cell>
        </row>
        <row r="111">
          <cell r="A111">
            <v>705030000</v>
          </cell>
          <cell r="B111" t="str">
            <v>תגמולי מילואים-שכירי</v>
          </cell>
          <cell r="C111">
            <v>-96238</v>
          </cell>
        </row>
        <row r="112">
          <cell r="A112">
            <v>712100000</v>
          </cell>
          <cell r="B112" t="str">
            <v>הפרשות לקרן  הגמלאות</v>
          </cell>
          <cell r="C112">
            <v>5758150.2199999997</v>
          </cell>
        </row>
        <row r="113">
          <cell r="A113">
            <v>712110000</v>
          </cell>
          <cell r="B113" t="str">
            <v>פיצויי פרישה</v>
          </cell>
          <cell r="C113">
            <v>192.05</v>
          </cell>
        </row>
        <row r="114">
          <cell r="A114">
            <v>712140000</v>
          </cell>
          <cell r="B114" t="str">
            <v>הפרשה לפיצויים</v>
          </cell>
          <cell r="C114">
            <v>5459261</v>
          </cell>
        </row>
        <row r="115">
          <cell r="A115">
            <v>712200000</v>
          </cell>
          <cell r="B115" t="str">
            <v>ביטוח לאומי</v>
          </cell>
          <cell r="C115">
            <v>2610336.15</v>
          </cell>
        </row>
        <row r="116">
          <cell r="A116">
            <v>712300000</v>
          </cell>
          <cell r="B116" t="str">
            <v>קרן השתלמות חברים</v>
          </cell>
          <cell r="C116">
            <v>2039282.01</v>
          </cell>
        </row>
        <row r="117">
          <cell r="A117">
            <v>712400000</v>
          </cell>
          <cell r="B117" t="str">
            <v>הבראה חברים</v>
          </cell>
          <cell r="C117">
            <v>1946110.86</v>
          </cell>
        </row>
        <row r="118">
          <cell r="A118">
            <v>712500000</v>
          </cell>
          <cell r="B118" t="str">
            <v>ביטוח שיניים-גילום מ</v>
          </cell>
          <cell r="C118">
            <v>302471.01</v>
          </cell>
        </row>
        <row r="119">
          <cell r="A119">
            <v>712510000</v>
          </cell>
          <cell r="B119" t="str">
            <v>ביטוח שיניים</v>
          </cell>
          <cell r="C119">
            <v>302336.96999999997</v>
          </cell>
        </row>
        <row r="120">
          <cell r="A120">
            <v>712520000</v>
          </cell>
          <cell r="B120" t="str">
            <v>ביטוח דמי מחלה</v>
          </cell>
          <cell r="C120">
            <v>56962</v>
          </cell>
        </row>
        <row r="121">
          <cell r="A121">
            <v>712530000</v>
          </cell>
          <cell r="B121" t="str">
            <v>ביטוח מחלות קשות</v>
          </cell>
          <cell r="C121">
            <v>124318.5</v>
          </cell>
        </row>
        <row r="122">
          <cell r="A122">
            <v>712600000</v>
          </cell>
          <cell r="B122" t="str">
            <v>גילום ריבית  קבוצה ב</v>
          </cell>
          <cell r="C122">
            <v>446035</v>
          </cell>
        </row>
        <row r="123">
          <cell r="A123">
            <v>712700000</v>
          </cell>
          <cell r="B123" t="str">
            <v>הפרשה לחופש וימי מחל</v>
          </cell>
          <cell r="C123">
            <v>661639</v>
          </cell>
        </row>
        <row r="124">
          <cell r="A124">
            <v>712800000</v>
          </cell>
          <cell r="B124" t="str">
            <v>הפרשה להבראה חברים</v>
          </cell>
          <cell r="C124">
            <v>-463202.7</v>
          </cell>
        </row>
        <row r="125">
          <cell r="A125">
            <v>712900000</v>
          </cell>
          <cell r="B125" t="str">
            <v>הפ. לפרישה מוקדמת 03</v>
          </cell>
          <cell r="C125">
            <v>-2703619</v>
          </cell>
        </row>
        <row r="126">
          <cell r="A126">
            <v>712910000</v>
          </cell>
          <cell r="B126" t="str">
            <v>הפרשה להסכם ק. גמלאו</v>
          </cell>
          <cell r="C126">
            <v>6651475</v>
          </cell>
        </row>
        <row r="127">
          <cell r="A127">
            <v>712920000</v>
          </cell>
          <cell r="B127" t="str">
            <v>הפרשה לפנסית נכות</v>
          </cell>
          <cell r="C127">
            <v>-131198</v>
          </cell>
        </row>
        <row r="128">
          <cell r="A128">
            <v>712930000</v>
          </cell>
          <cell r="B128" t="str">
            <v>הפרשה בגין פרישה מוק</v>
          </cell>
          <cell r="C128">
            <v>0</v>
          </cell>
        </row>
        <row r="129">
          <cell r="A129">
            <v>712940000</v>
          </cell>
          <cell r="B129" t="str">
            <v>הפר.לפרישה מוקדמת 05</v>
          </cell>
          <cell r="C129">
            <v>3672066</v>
          </cell>
        </row>
        <row r="130">
          <cell r="A130">
            <v>713010000</v>
          </cell>
          <cell r="B130" t="str">
            <v>הבראה פנסיונרים עד ג</v>
          </cell>
          <cell r="C130">
            <v>1542643.49</v>
          </cell>
        </row>
        <row r="131">
          <cell r="A131">
            <v>713020000</v>
          </cell>
          <cell r="B131" t="str">
            <v>ביטוח לאומי פנסיונרי</v>
          </cell>
          <cell r="C131">
            <v>214164.41</v>
          </cell>
        </row>
        <row r="132">
          <cell r="A132">
            <v>713040000</v>
          </cell>
          <cell r="B132" t="str">
            <v>פנסיה לאלמנות חברים</v>
          </cell>
          <cell r="C132">
            <v>126417.34</v>
          </cell>
        </row>
        <row r="133">
          <cell r="A133">
            <v>714100000</v>
          </cell>
          <cell r="B133" t="str">
            <v>הפרשות לקופות תגמולי</v>
          </cell>
          <cell r="C133">
            <v>3518116.2</v>
          </cell>
        </row>
        <row r="134">
          <cell r="A134">
            <v>714110000</v>
          </cell>
          <cell r="B134" t="str">
            <v>פיצויים</v>
          </cell>
          <cell r="C134">
            <v>3520969.81</v>
          </cell>
        </row>
        <row r="135">
          <cell r="A135">
            <v>714130000</v>
          </cell>
          <cell r="B135" t="str">
            <v>פנסיה תקציבית שכירים</v>
          </cell>
          <cell r="C135">
            <v>90512.81</v>
          </cell>
        </row>
        <row r="136">
          <cell r="A136">
            <v>714140000</v>
          </cell>
          <cell r="B136" t="str">
            <v>הפרשה להבראה שכירים</v>
          </cell>
          <cell r="C136">
            <v>734222</v>
          </cell>
        </row>
        <row r="137">
          <cell r="A137">
            <v>714200000</v>
          </cell>
          <cell r="B137" t="str">
            <v>בטוח לאומי</v>
          </cell>
          <cell r="C137">
            <v>4265361.12</v>
          </cell>
        </row>
        <row r="138">
          <cell r="A138">
            <v>714300000</v>
          </cell>
          <cell r="B138" t="str">
            <v>קרן השתלמות</v>
          </cell>
          <cell r="C138">
            <v>2269145.67</v>
          </cell>
        </row>
        <row r="139">
          <cell r="A139">
            <v>714400000</v>
          </cell>
          <cell r="B139" t="str">
            <v>הבראה שכירים</v>
          </cell>
          <cell r="C139">
            <v>1660759.93</v>
          </cell>
        </row>
        <row r="140">
          <cell r="A140">
            <v>714500000</v>
          </cell>
          <cell r="B140" t="str">
            <v>החזרים מחברות ביטוח</v>
          </cell>
          <cell r="C140">
            <v>-520254.25</v>
          </cell>
        </row>
        <row r="141">
          <cell r="A141">
            <v>714700000</v>
          </cell>
          <cell r="B141" t="str">
            <v>הפרשה לחופש וימי מחל</v>
          </cell>
          <cell r="C141">
            <v>591030</v>
          </cell>
        </row>
        <row r="142">
          <cell r="A142">
            <v>714800000</v>
          </cell>
          <cell r="B142" t="str">
            <v>ביטוח שיניים שכירים</v>
          </cell>
          <cell r="C142">
            <v>512194.88</v>
          </cell>
        </row>
        <row r="143">
          <cell r="A143">
            <v>720100000</v>
          </cell>
          <cell r="B143" t="str">
            <v>סולר בצובר</v>
          </cell>
          <cell r="C143">
            <v>64210000.920000002</v>
          </cell>
        </row>
        <row r="144">
          <cell r="A144">
            <v>720110000</v>
          </cell>
          <cell r="B144" t="str">
            <v>סולר בדרכים</v>
          </cell>
          <cell r="C144">
            <v>690134.84</v>
          </cell>
        </row>
        <row r="145">
          <cell r="A145">
            <v>720120000</v>
          </cell>
          <cell r="B145" t="str">
            <v>בנזין</v>
          </cell>
          <cell r="C145">
            <v>394869.43</v>
          </cell>
        </row>
        <row r="146">
          <cell r="A146">
            <v>720200000</v>
          </cell>
          <cell r="B146" t="str">
            <v>שמנים</v>
          </cell>
          <cell r="C146">
            <v>725539.92</v>
          </cell>
        </row>
        <row r="147">
          <cell r="A147">
            <v>720300000</v>
          </cell>
          <cell r="B147" t="str">
            <v>מים מטופלים</v>
          </cell>
          <cell r="C147">
            <v>215200</v>
          </cell>
        </row>
        <row r="148">
          <cell r="A148">
            <v>720400000</v>
          </cell>
          <cell r="B148" t="str">
            <v>הכנסות דלק יונייטד ט</v>
          </cell>
          <cell r="C148">
            <v>-2973125.87</v>
          </cell>
        </row>
        <row r="149">
          <cell r="A149">
            <v>720500000</v>
          </cell>
          <cell r="B149" t="str">
            <v>הכנסות דלק - ד.ר.ת(א</v>
          </cell>
          <cell r="C149">
            <v>-1159101.78</v>
          </cell>
        </row>
        <row r="150">
          <cell r="A150">
            <v>720600000</v>
          </cell>
          <cell r="B150" t="str">
            <v>החזר בלו על סולר</v>
          </cell>
          <cell r="C150">
            <v>-5558168</v>
          </cell>
        </row>
        <row r="151">
          <cell r="A151">
            <v>720700000</v>
          </cell>
          <cell r="B151" t="str">
            <v>הכנסות דלק נהור א.ד.</v>
          </cell>
          <cell r="C151">
            <v>-86041.42</v>
          </cell>
        </row>
        <row r="152">
          <cell r="A152">
            <v>722101000</v>
          </cell>
          <cell r="B152" t="str">
            <v>חלקי חילוף חו"ל-מאן</v>
          </cell>
          <cell r="C152">
            <v>3550398.64</v>
          </cell>
        </row>
        <row r="153">
          <cell r="A153">
            <v>722102000</v>
          </cell>
          <cell r="B153" t="str">
            <v>חלקי חילוף חו"ל -אחר</v>
          </cell>
          <cell r="C153">
            <v>2335671.66</v>
          </cell>
        </row>
        <row r="154">
          <cell r="A154">
            <v>722103000</v>
          </cell>
          <cell r="B154" t="str">
            <v>החזרי תביעות חו"ל</v>
          </cell>
          <cell r="C154">
            <v>-884277.42</v>
          </cell>
        </row>
        <row r="155">
          <cell r="A155">
            <v>722104000</v>
          </cell>
          <cell r="B155" t="str">
            <v>חלקי חילוף בארץ</v>
          </cell>
          <cell r="C155">
            <v>2149710.89</v>
          </cell>
        </row>
        <row r="156">
          <cell r="A156">
            <v>722105000</v>
          </cell>
          <cell r="B156" t="str">
            <v>שמשות לחלונות</v>
          </cell>
          <cell r="C156">
            <v>114249.17</v>
          </cell>
        </row>
        <row r="157">
          <cell r="A157">
            <v>722107000</v>
          </cell>
          <cell r="B157" t="str">
            <v>מצברים וחומצה</v>
          </cell>
          <cell r="C157">
            <v>255975.07</v>
          </cell>
        </row>
        <row r="158">
          <cell r="A158">
            <v>722110000</v>
          </cell>
          <cell r="B158" t="str">
            <v>שינוי במלאי חלקי חיל</v>
          </cell>
          <cell r="C158">
            <v>-97189</v>
          </cell>
        </row>
        <row r="159">
          <cell r="A159">
            <v>722202000</v>
          </cell>
          <cell r="B159" t="str">
            <v>צמיגים חדשים - ארץ</v>
          </cell>
          <cell r="C159">
            <v>1320161.94</v>
          </cell>
        </row>
        <row r="160">
          <cell r="A160">
            <v>722204000</v>
          </cell>
          <cell r="B160" t="str">
            <v>חידוש צמיגים</v>
          </cell>
          <cell r="C160">
            <v>259962.27</v>
          </cell>
        </row>
        <row r="161">
          <cell r="A161">
            <v>722301000</v>
          </cell>
          <cell r="B161" t="str">
            <v>עבודות ותיקוני ח.-חש</v>
          </cell>
          <cell r="C161">
            <v>753836.52</v>
          </cell>
        </row>
        <row r="162">
          <cell r="A162">
            <v>722301100</v>
          </cell>
          <cell r="B162" t="str">
            <v>עבודות ות. חוץ-מכונא</v>
          </cell>
          <cell r="C162">
            <v>0</v>
          </cell>
        </row>
        <row r="163">
          <cell r="A163">
            <v>722301200</v>
          </cell>
          <cell r="B163" t="str">
            <v>עבודות ות. חוץ-מנועי</v>
          </cell>
          <cell r="C163">
            <v>0</v>
          </cell>
        </row>
        <row r="164">
          <cell r="A164">
            <v>722301300</v>
          </cell>
          <cell r="B164" t="str">
            <v>עבודות ות. חוץ-גירים</v>
          </cell>
          <cell r="C164">
            <v>0</v>
          </cell>
        </row>
        <row r="165">
          <cell r="A165">
            <v>722301500</v>
          </cell>
          <cell r="B165" t="str">
            <v>עבודות ות. חוץ-מזוג</v>
          </cell>
          <cell r="C165">
            <v>0</v>
          </cell>
        </row>
        <row r="166">
          <cell r="A166">
            <v>722301600</v>
          </cell>
          <cell r="B166" t="str">
            <v>עבודות ות. חוץ-משאבו</v>
          </cell>
          <cell r="C166">
            <v>0</v>
          </cell>
        </row>
        <row r="167">
          <cell r="A167">
            <v>722302000</v>
          </cell>
          <cell r="B167" t="str">
            <v>תיקוני חוץ לתאונות</v>
          </cell>
          <cell r="C167">
            <v>451549.26</v>
          </cell>
        </row>
        <row r="168">
          <cell r="A168">
            <v>722302200</v>
          </cell>
          <cell r="B168" t="str">
            <v>השתתפות עצמית נהגים</v>
          </cell>
          <cell r="C168">
            <v>-207324.31</v>
          </cell>
        </row>
        <row r="169">
          <cell r="A169">
            <v>722303000</v>
          </cell>
          <cell r="B169" t="str">
            <v>שיפוץ חוץ למרכבים</v>
          </cell>
          <cell r="C169">
            <v>211585.56</v>
          </cell>
        </row>
        <row r="170">
          <cell r="A170">
            <v>722303100</v>
          </cell>
          <cell r="B170" t="str">
            <v>כשל אוטובוסים</v>
          </cell>
          <cell r="C170">
            <v>0</v>
          </cell>
        </row>
        <row r="171">
          <cell r="A171">
            <v>724101000</v>
          </cell>
          <cell r="B171" t="str">
            <v>בגדי עבודה</v>
          </cell>
          <cell r="C171">
            <v>103717.28</v>
          </cell>
        </row>
        <row r="172">
          <cell r="A172">
            <v>724102000</v>
          </cell>
          <cell r="B172" t="str">
            <v>ביגוד ייצוגי נהגים</v>
          </cell>
          <cell r="C172">
            <v>65876.800000000003</v>
          </cell>
        </row>
        <row r="173">
          <cell r="A173">
            <v>724201000</v>
          </cell>
          <cell r="B173" t="str">
            <v>נקיון ע" קבלני משנה</v>
          </cell>
          <cell r="C173">
            <v>5122629.3</v>
          </cell>
        </row>
        <row r="174">
          <cell r="A174">
            <v>724202000</v>
          </cell>
          <cell r="B174" t="str">
            <v>חמרי ניקוי</v>
          </cell>
          <cell r="C174">
            <v>142033.12</v>
          </cell>
        </row>
        <row r="175">
          <cell r="A175">
            <v>724203000</v>
          </cell>
          <cell r="B175" t="str">
            <v>כלי עבודה</v>
          </cell>
          <cell r="C175">
            <v>156279.63</v>
          </cell>
        </row>
        <row r="176">
          <cell r="A176">
            <v>724205100</v>
          </cell>
          <cell r="B176" t="str">
            <v>חומרי בינוי וחשמל תו</v>
          </cell>
          <cell r="C176">
            <v>9996.2099999999991</v>
          </cell>
        </row>
        <row r="177">
          <cell r="A177">
            <v>724206000</v>
          </cell>
          <cell r="B177" t="str">
            <v>אחזקת ציוד</v>
          </cell>
          <cell r="C177">
            <v>42995.82</v>
          </cell>
        </row>
        <row r="178">
          <cell r="A178">
            <v>724301000</v>
          </cell>
          <cell r="B178" t="str">
            <v>כיבודים אגף תו"פ</v>
          </cell>
          <cell r="C178">
            <v>2368914.25</v>
          </cell>
        </row>
        <row r="179">
          <cell r="A179">
            <v>724301100</v>
          </cell>
          <cell r="B179" t="str">
            <v>כיבודים א.תו"פ-חמרים</v>
          </cell>
          <cell r="C179">
            <v>0</v>
          </cell>
        </row>
        <row r="180">
          <cell r="A180">
            <v>724302000</v>
          </cell>
          <cell r="B180" t="str">
            <v>הכנסות ממכירת תלושים</v>
          </cell>
          <cell r="C180">
            <v>-808597.37</v>
          </cell>
        </row>
        <row r="181">
          <cell r="A181">
            <v>726101000</v>
          </cell>
          <cell r="B181" t="str">
            <v>ביטוח אוטובוסים חובה</v>
          </cell>
          <cell r="C181">
            <v>10428919</v>
          </cell>
        </row>
        <row r="182">
          <cell r="A182">
            <v>726201000</v>
          </cell>
          <cell r="B182" t="str">
            <v>תשלומים בגין נזקים ו</v>
          </cell>
          <cell r="C182">
            <v>2474954.23</v>
          </cell>
        </row>
        <row r="183">
          <cell r="A183">
            <v>726203000</v>
          </cell>
          <cell r="B183" t="str">
            <v>תקבולים מחברות ביטוח</v>
          </cell>
          <cell r="C183">
            <v>-259987.32</v>
          </cell>
        </row>
        <row r="184">
          <cell r="A184">
            <v>732101000</v>
          </cell>
          <cell r="B184" t="str">
            <v>שכירות תמח"ת</v>
          </cell>
          <cell r="C184">
            <v>8011621</v>
          </cell>
        </row>
        <row r="185">
          <cell r="A185">
            <v>732102000</v>
          </cell>
          <cell r="B185" t="str">
            <v>אחזקת תחנות ומוסכים</v>
          </cell>
          <cell r="C185">
            <v>408408.21</v>
          </cell>
        </row>
        <row r="186">
          <cell r="A186">
            <v>732103000</v>
          </cell>
          <cell r="B186" t="str">
            <v>ארנונה,מים ומיסי תנו</v>
          </cell>
          <cell r="C186">
            <v>4500085.4800000004</v>
          </cell>
        </row>
        <row r="187">
          <cell r="A187">
            <v>732105000</v>
          </cell>
          <cell r="B187" t="str">
            <v>שרות מכשירי קשר</v>
          </cell>
          <cell r="C187">
            <v>324721.75</v>
          </cell>
        </row>
        <row r="188">
          <cell r="A188">
            <v>732105100</v>
          </cell>
          <cell r="B188" t="str">
            <v>תקשורת -חמרים מתכלים</v>
          </cell>
          <cell r="C188">
            <v>3448.81</v>
          </cell>
        </row>
        <row r="189">
          <cell r="A189">
            <v>732106000</v>
          </cell>
          <cell r="B189" t="str">
            <v>שכירות ואחזקת מסופי</v>
          </cell>
          <cell r="C189">
            <v>848781.22</v>
          </cell>
        </row>
        <row r="190">
          <cell r="A190">
            <v>732201000</v>
          </cell>
          <cell r="B190" t="str">
            <v>הסעות עובדים</v>
          </cell>
          <cell r="C190">
            <v>4097127</v>
          </cell>
        </row>
        <row r="191">
          <cell r="A191">
            <v>732202000</v>
          </cell>
          <cell r="B191" t="str">
            <v>השכרת רכב מאויס</v>
          </cell>
          <cell r="C191">
            <v>607654.42000000004</v>
          </cell>
        </row>
        <row r="192">
          <cell r="A192">
            <v>732203000</v>
          </cell>
          <cell r="B192" t="str">
            <v>הוצאות חניה</v>
          </cell>
          <cell r="C192">
            <v>32195</v>
          </cell>
        </row>
        <row r="193">
          <cell r="A193">
            <v>732300000</v>
          </cell>
          <cell r="B193" t="str">
            <v>ימי עיון</v>
          </cell>
          <cell r="C193">
            <v>61788.39</v>
          </cell>
        </row>
        <row r="194">
          <cell r="A194">
            <v>732301000</v>
          </cell>
          <cell r="B194" t="str">
            <v>מאמץ קייץ(השת. מקצו)</v>
          </cell>
          <cell r="C194">
            <v>839348.43</v>
          </cell>
        </row>
        <row r="195">
          <cell r="A195">
            <v>732302000</v>
          </cell>
          <cell r="B195" t="str">
            <v>ספרות  מקצועית</v>
          </cell>
          <cell r="C195">
            <v>40089.14</v>
          </cell>
        </row>
        <row r="196">
          <cell r="A196">
            <v>732303000</v>
          </cell>
          <cell r="B196" t="str">
            <v>הדרכה</v>
          </cell>
          <cell r="C196">
            <v>487821.44</v>
          </cell>
        </row>
        <row r="197">
          <cell r="A197">
            <v>732304000</v>
          </cell>
          <cell r="B197" t="str">
            <v>הכנסות והדרכה-אוטובו</v>
          </cell>
          <cell r="C197">
            <v>-144996.4</v>
          </cell>
        </row>
        <row r="198">
          <cell r="A198">
            <v>732304100</v>
          </cell>
          <cell r="B198" t="str">
            <v>הכנסות הדרכה-רכב פרט</v>
          </cell>
          <cell r="C198">
            <v>-119988.44</v>
          </cell>
        </row>
        <row r="199">
          <cell r="A199">
            <v>732401000</v>
          </cell>
          <cell r="B199" t="str">
            <v>עובדי חברות כ"א-סוקר</v>
          </cell>
          <cell r="C199">
            <v>252948.94</v>
          </cell>
        </row>
        <row r="200">
          <cell r="A200">
            <v>732403000</v>
          </cell>
          <cell r="B200" t="str">
            <v>עובדי חברות כ"א-משק</v>
          </cell>
          <cell r="C200">
            <v>34264.379999999997</v>
          </cell>
        </row>
        <row r="201">
          <cell r="A201">
            <v>732405000</v>
          </cell>
          <cell r="B201" t="str">
            <v>אבטחת תחבורה ציבורית</v>
          </cell>
          <cell r="C201">
            <v>3699596.87</v>
          </cell>
        </row>
        <row r="202">
          <cell r="A202">
            <v>732501000</v>
          </cell>
          <cell r="B202" t="str">
            <v>רשיונות לאוטובוסים</v>
          </cell>
          <cell r="C202">
            <v>606643.35</v>
          </cell>
        </row>
        <row r="203">
          <cell r="A203">
            <v>732503000</v>
          </cell>
          <cell r="B203" t="str">
            <v>רשיונות לנהגים</v>
          </cell>
          <cell r="C203">
            <v>73538</v>
          </cell>
        </row>
        <row r="204">
          <cell r="A204">
            <v>732601000</v>
          </cell>
          <cell r="B204" t="str">
            <v>הדפסת כרטיסי נסיעה</v>
          </cell>
          <cell r="C204">
            <v>578404.86</v>
          </cell>
        </row>
        <row r="205">
          <cell r="A205">
            <v>732603000</v>
          </cell>
          <cell r="B205" t="str">
            <v>קנסות מח.ביטוח</v>
          </cell>
          <cell r="C205">
            <v>29479.31</v>
          </cell>
        </row>
        <row r="206">
          <cell r="A206">
            <v>732702000</v>
          </cell>
          <cell r="B206" t="str">
            <v>פחת מכוניות</v>
          </cell>
          <cell r="C206">
            <v>23315.29</v>
          </cell>
        </row>
        <row r="207">
          <cell r="A207">
            <v>732709000</v>
          </cell>
          <cell r="B207" t="str">
            <v>פחת אוטובוסים</v>
          </cell>
          <cell r="C207">
            <v>38291350.939999998</v>
          </cell>
        </row>
        <row r="208">
          <cell r="A208">
            <v>742102000</v>
          </cell>
          <cell r="B208" t="str">
            <v>חשמל</v>
          </cell>
          <cell r="C208">
            <v>863618.52</v>
          </cell>
        </row>
        <row r="209">
          <cell r="A209">
            <v>742103000</v>
          </cell>
          <cell r="B209" t="str">
            <v>טלפון</v>
          </cell>
          <cell r="C209">
            <v>562914.43999999994</v>
          </cell>
        </row>
        <row r="210">
          <cell r="A210">
            <v>742104000</v>
          </cell>
          <cell r="B210" t="str">
            <v>שכירות משרדים</v>
          </cell>
          <cell r="C210">
            <v>243590.41</v>
          </cell>
        </row>
        <row r="211">
          <cell r="A211">
            <v>742105000</v>
          </cell>
          <cell r="B211" t="str">
            <v>שכירות משרדים חב' בנ</v>
          </cell>
          <cell r="C211">
            <v>32750</v>
          </cell>
        </row>
        <row r="212">
          <cell r="A212">
            <v>742106000</v>
          </cell>
          <cell r="B212" t="str">
            <v>שמירה ובטחון</v>
          </cell>
          <cell r="C212">
            <v>2452810.7200000002</v>
          </cell>
        </row>
        <row r="213">
          <cell r="A213">
            <v>742107000</v>
          </cell>
          <cell r="B213" t="str">
            <v>כ"א מ.אנוש-כלליים+נק</v>
          </cell>
          <cell r="C213">
            <v>157186.71</v>
          </cell>
        </row>
        <row r="214">
          <cell r="A214">
            <v>742108000</v>
          </cell>
          <cell r="B214" t="str">
            <v>רשיונות שונים</v>
          </cell>
          <cell r="C214">
            <v>29024.53</v>
          </cell>
        </row>
        <row r="215">
          <cell r="A215">
            <v>742109000</v>
          </cell>
          <cell r="B215" t="str">
            <v>העברת כספים ומיגון ק</v>
          </cell>
          <cell r="C215">
            <v>251307.13</v>
          </cell>
        </row>
        <row r="216">
          <cell r="A216">
            <v>742110000</v>
          </cell>
          <cell r="B216" t="str">
            <v>תיקונים וסידורים במש</v>
          </cell>
          <cell r="C216">
            <v>7872.16</v>
          </cell>
        </row>
        <row r="217">
          <cell r="A217">
            <v>742111000</v>
          </cell>
          <cell r="B217" t="str">
            <v>הוצ' פלאפון</v>
          </cell>
          <cell r="C217">
            <v>254070.27</v>
          </cell>
        </row>
        <row r="218">
          <cell r="A218">
            <v>742112000</v>
          </cell>
          <cell r="B218" t="str">
            <v>חניה הדר דפנה</v>
          </cell>
          <cell r="C218">
            <v>99997.67</v>
          </cell>
        </row>
        <row r="219">
          <cell r="A219">
            <v>742121000</v>
          </cell>
          <cell r="B219" t="str">
            <v>ביטוח כללי</v>
          </cell>
          <cell r="C219">
            <v>972336.99</v>
          </cell>
        </row>
        <row r="220">
          <cell r="A220">
            <v>742125000</v>
          </cell>
          <cell r="B220" t="str">
            <v>ביטוח מחלות קשות!!!!</v>
          </cell>
          <cell r="C220">
            <v>0</v>
          </cell>
        </row>
        <row r="221">
          <cell r="A221">
            <v>742126000</v>
          </cell>
          <cell r="B221" t="str">
            <v>ביטוחים שונים</v>
          </cell>
          <cell r="C221">
            <v>0</v>
          </cell>
        </row>
        <row r="222">
          <cell r="A222">
            <v>742201000</v>
          </cell>
          <cell r="B222" t="str">
            <v>שכר רואי חשבון</v>
          </cell>
          <cell r="C222">
            <v>146582.39999999999</v>
          </cell>
        </row>
        <row r="223">
          <cell r="A223">
            <v>742203000</v>
          </cell>
          <cell r="B223" t="str">
            <v>משפטיות</v>
          </cell>
          <cell r="C223">
            <v>928071.42</v>
          </cell>
        </row>
        <row r="224">
          <cell r="A224">
            <v>742204000</v>
          </cell>
          <cell r="B224" t="str">
            <v>יועצים</v>
          </cell>
          <cell r="C224">
            <v>1491232.75</v>
          </cell>
        </row>
        <row r="225">
          <cell r="A225">
            <v>742205000</v>
          </cell>
          <cell r="B225" t="str">
            <v>תמחיר</v>
          </cell>
          <cell r="C225">
            <v>37694</v>
          </cell>
        </row>
        <row r="226">
          <cell r="A226">
            <v>742206000</v>
          </cell>
          <cell r="B226" t="str">
            <v>כח אדם מבקרים-תנועה</v>
          </cell>
          <cell r="C226">
            <v>434534.13</v>
          </cell>
        </row>
        <row r="227">
          <cell r="A227">
            <v>742207000</v>
          </cell>
          <cell r="B227" t="str">
            <v>שכר דח"צ</v>
          </cell>
          <cell r="C227">
            <v>150094</v>
          </cell>
        </row>
        <row r="228">
          <cell r="A228">
            <v>742301000</v>
          </cell>
          <cell r="B228" t="str">
            <v>שיווק</v>
          </cell>
          <cell r="C228">
            <v>79583.14</v>
          </cell>
        </row>
        <row r="229">
          <cell r="A229">
            <v>742303000</v>
          </cell>
          <cell r="B229" t="str">
            <v>פרסום מודעות עתון</v>
          </cell>
          <cell r="C229">
            <v>57983.12</v>
          </cell>
        </row>
        <row r="230">
          <cell r="A230">
            <v>742304000</v>
          </cell>
          <cell r="B230" t="str">
            <v>פרסום-דפוס-עבודות חו</v>
          </cell>
          <cell r="C230">
            <v>87873.68</v>
          </cell>
        </row>
        <row r="231">
          <cell r="A231">
            <v>742304100</v>
          </cell>
          <cell r="B231" t="str">
            <v>פרסום-דפוס-חמרים ואח</v>
          </cell>
          <cell r="C231">
            <v>34774.410000000003</v>
          </cell>
        </row>
        <row r="232">
          <cell r="A232">
            <v>742305000</v>
          </cell>
          <cell r="B232" t="str">
            <v>פרסום</v>
          </cell>
          <cell r="C232">
            <v>11972.61</v>
          </cell>
        </row>
        <row r="233">
          <cell r="A233">
            <v>742306000</v>
          </cell>
          <cell r="B233" t="str">
            <v>כ"א-מוקדניות מודיעין</v>
          </cell>
          <cell r="C233">
            <v>367936.59</v>
          </cell>
        </row>
        <row r="234">
          <cell r="A234">
            <v>742401000</v>
          </cell>
          <cell r="B234" t="str">
            <v>מסיבות</v>
          </cell>
          <cell r="C234">
            <v>2396.1999999999998</v>
          </cell>
        </row>
        <row r="235">
          <cell r="A235">
            <v>742402000</v>
          </cell>
          <cell r="B235" t="str">
            <v>ארועים</v>
          </cell>
          <cell r="C235">
            <v>22132.6</v>
          </cell>
        </row>
        <row r="236">
          <cell r="A236">
            <v>742404000</v>
          </cell>
          <cell r="B236" t="str">
            <v>תרבות</v>
          </cell>
          <cell r="C236">
            <v>22088.5</v>
          </cell>
        </row>
        <row r="237">
          <cell r="A237">
            <v>742405000</v>
          </cell>
          <cell r="B237" t="str">
            <v>ספורט</v>
          </cell>
          <cell r="C237">
            <v>99844.26</v>
          </cell>
        </row>
        <row r="238">
          <cell r="A238">
            <v>742406000</v>
          </cell>
          <cell r="B238" t="str">
            <v>בריאות</v>
          </cell>
          <cell r="C238">
            <v>167489.10999999999</v>
          </cell>
        </row>
        <row r="239">
          <cell r="A239">
            <v>742407000</v>
          </cell>
          <cell r="B239" t="str">
            <v>קיטנה</v>
          </cell>
          <cell r="C239">
            <v>-860</v>
          </cell>
        </row>
        <row r="240">
          <cell r="A240">
            <v>742423000</v>
          </cell>
          <cell r="B240" t="str">
            <v>הלבשה-ביגוד קיץ (שוו</v>
          </cell>
          <cell r="C240">
            <v>267682.40000000002</v>
          </cell>
        </row>
        <row r="241">
          <cell r="A241">
            <v>742425000</v>
          </cell>
          <cell r="B241" t="str">
            <v>מתנות שכירים</v>
          </cell>
          <cell r="C241">
            <v>13100</v>
          </cell>
        </row>
        <row r="242">
          <cell r="A242">
            <v>742426000</v>
          </cell>
          <cell r="B242" t="str">
            <v>מתנות לחברים</v>
          </cell>
          <cell r="C242">
            <v>17925.89</v>
          </cell>
        </row>
        <row r="243">
          <cell r="A243">
            <v>742427000</v>
          </cell>
          <cell r="B243" t="str">
            <v>מתנות</v>
          </cell>
          <cell r="C243">
            <v>237281</v>
          </cell>
        </row>
        <row r="244">
          <cell r="A244">
            <v>742428000</v>
          </cell>
          <cell r="B244" t="str">
            <v>יין לחג-הוצאה</v>
          </cell>
          <cell r="C244">
            <v>1984650</v>
          </cell>
        </row>
        <row r="245">
          <cell r="A245">
            <v>742501000</v>
          </cell>
          <cell r="B245" t="str">
            <v>נסיעות לחו"ל כרטיסי</v>
          </cell>
          <cell r="C245">
            <v>0</v>
          </cell>
        </row>
        <row r="246">
          <cell r="A246">
            <v>742502000</v>
          </cell>
          <cell r="B246" t="str">
            <v>נסיעות לחו"ל בית מלו</v>
          </cell>
          <cell r="C246">
            <v>0</v>
          </cell>
        </row>
        <row r="247">
          <cell r="A247">
            <v>742503000</v>
          </cell>
          <cell r="B247" t="str">
            <v>נסיעות לחו"ל-אשל</v>
          </cell>
          <cell r="C247">
            <v>101315.16</v>
          </cell>
        </row>
        <row r="248">
          <cell r="A248">
            <v>742504000</v>
          </cell>
          <cell r="B248" t="str">
            <v>נסיעות לחו"ל-אחר</v>
          </cell>
          <cell r="C248">
            <v>0</v>
          </cell>
        </row>
        <row r="249">
          <cell r="A249">
            <v>742510000</v>
          </cell>
          <cell r="B249" t="str">
            <v>נסיעות וחניה</v>
          </cell>
          <cell r="C249">
            <v>14321.17</v>
          </cell>
        </row>
        <row r="250">
          <cell r="A250">
            <v>742520000</v>
          </cell>
          <cell r="B250" t="str">
            <v>נסיעות חופשיות עובדי</v>
          </cell>
          <cell r="C250">
            <v>322829.09999999998</v>
          </cell>
        </row>
        <row r="251">
          <cell r="A251">
            <v>742531000</v>
          </cell>
          <cell r="B251" t="str">
            <v>הוצאות רכב פרטי</v>
          </cell>
          <cell r="C251">
            <v>136031.01</v>
          </cell>
        </row>
        <row r="252">
          <cell r="A252">
            <v>742532000</v>
          </cell>
          <cell r="B252" t="str">
            <v>הוצ' שכירות רכב פרטי</v>
          </cell>
          <cell r="C252">
            <v>765950.07</v>
          </cell>
        </row>
        <row r="253">
          <cell r="A253">
            <v>742601000</v>
          </cell>
          <cell r="B253" t="str">
            <v>צרכי משרד</v>
          </cell>
          <cell r="C253">
            <v>49798.09</v>
          </cell>
        </row>
        <row r="254">
          <cell r="A254">
            <v>742602000</v>
          </cell>
          <cell r="B254" t="str">
            <v>דאר</v>
          </cell>
          <cell r="C254">
            <v>99029.43</v>
          </cell>
        </row>
        <row r="255">
          <cell r="A255">
            <v>742603000</v>
          </cell>
          <cell r="B255" t="str">
            <v>שרותי מחשב-אחזקת תכנ</v>
          </cell>
          <cell r="C255">
            <v>613880.78</v>
          </cell>
        </row>
        <row r="256">
          <cell r="A256">
            <v>742603100</v>
          </cell>
          <cell r="B256" t="str">
            <v>שרותי מחשב - אחזקת ח</v>
          </cell>
          <cell r="C256">
            <v>143141.12</v>
          </cell>
        </row>
        <row r="257">
          <cell r="A257">
            <v>742603200</v>
          </cell>
          <cell r="B257" t="str">
            <v>מחשב - חמרים מתכלים</v>
          </cell>
          <cell r="C257">
            <v>195953.83</v>
          </cell>
        </row>
        <row r="258">
          <cell r="A258">
            <v>742604000</v>
          </cell>
          <cell r="B258" t="str">
            <v>ארכיון</v>
          </cell>
          <cell r="C258">
            <v>28724.13</v>
          </cell>
        </row>
        <row r="259">
          <cell r="A259">
            <v>742702000</v>
          </cell>
          <cell r="B259" t="str">
            <v>כיבודים</v>
          </cell>
          <cell r="C259">
            <v>164045.24</v>
          </cell>
        </row>
        <row r="260">
          <cell r="A260">
            <v>742703000</v>
          </cell>
          <cell r="B260" t="str">
            <v>אסיפות וישיבות</v>
          </cell>
          <cell r="C260">
            <v>16147.42</v>
          </cell>
        </row>
        <row r="261">
          <cell r="A261">
            <v>742801000</v>
          </cell>
          <cell r="B261" t="str">
            <v>הוצ' פחת נדל"ן</v>
          </cell>
          <cell r="C261">
            <v>1155540.75</v>
          </cell>
        </row>
        <row r="262">
          <cell r="A262">
            <v>742802000</v>
          </cell>
          <cell r="B262" t="str">
            <v>הוצ' פחת מטלטלין ושו</v>
          </cell>
          <cell r="C262">
            <v>466851.66</v>
          </cell>
        </row>
        <row r="263">
          <cell r="A263">
            <v>742803000</v>
          </cell>
          <cell r="B263" t="str">
            <v>הוצ' פחת מחשב</v>
          </cell>
          <cell r="C263">
            <v>1275017.17</v>
          </cell>
        </row>
        <row r="264">
          <cell r="A264">
            <v>742901000</v>
          </cell>
          <cell r="B264" t="str">
            <v>הוצ' חובות אבודים</v>
          </cell>
          <cell r="C264">
            <v>6030</v>
          </cell>
        </row>
        <row r="265">
          <cell r="A265">
            <v>742902000</v>
          </cell>
          <cell r="B265" t="str">
            <v>תרומות</v>
          </cell>
          <cell r="C265">
            <v>5200</v>
          </cell>
        </row>
        <row r="266">
          <cell r="A266">
            <v>742903000</v>
          </cell>
          <cell r="B266" t="str">
            <v>קנסות</v>
          </cell>
          <cell r="C266">
            <v>-251.22</v>
          </cell>
        </row>
        <row r="267">
          <cell r="A267">
            <v>742904000</v>
          </cell>
          <cell r="B267" t="str">
            <v>ביטולי יתרות</v>
          </cell>
          <cell r="C267">
            <v>9.83</v>
          </cell>
        </row>
        <row r="268">
          <cell r="A268">
            <v>742906000</v>
          </cell>
          <cell r="B268" t="str">
            <v>החזר שירותים אמד</v>
          </cell>
          <cell r="C268">
            <v>-500204</v>
          </cell>
        </row>
        <row r="269">
          <cell r="A269">
            <v>742907000</v>
          </cell>
          <cell r="B269" t="str">
            <v>הכנסות מקנסות עובדים</v>
          </cell>
          <cell r="C269">
            <v>-103113</v>
          </cell>
        </row>
        <row r="270">
          <cell r="A270">
            <v>752010000</v>
          </cell>
          <cell r="B270" t="str">
            <v>ריבית ועמלות בנקים</v>
          </cell>
          <cell r="C270">
            <v>304920.52</v>
          </cell>
        </row>
        <row r="271">
          <cell r="A271">
            <v>752020000</v>
          </cell>
          <cell r="B271" t="str">
            <v xml:space="preserve"> ריבית חברות בנות</v>
          </cell>
          <cell r="C271">
            <v>1536565.56</v>
          </cell>
        </row>
        <row r="272">
          <cell r="A272">
            <v>752030000</v>
          </cell>
          <cell r="B272" t="str">
            <v>ריבית לאחרים-עם מע"מ</v>
          </cell>
          <cell r="C272">
            <v>3896.01</v>
          </cell>
        </row>
        <row r="273">
          <cell r="A273">
            <v>752040000</v>
          </cell>
          <cell r="B273" t="str">
            <v>ריבית לאחרים -ללא מע</v>
          </cell>
          <cell r="C273">
            <v>-8514.5</v>
          </cell>
        </row>
        <row r="274">
          <cell r="A274">
            <v>752410000</v>
          </cell>
          <cell r="B274" t="str">
            <v>ריבית הלוואות ז"ק</v>
          </cell>
          <cell r="C274">
            <v>1719745.96</v>
          </cell>
        </row>
        <row r="275">
          <cell r="A275">
            <v>752500000</v>
          </cell>
          <cell r="B275" t="str">
            <v>הצמדת קרן הלו. ז"א</v>
          </cell>
          <cell r="C275">
            <v>1294771.92</v>
          </cell>
        </row>
        <row r="276">
          <cell r="A276">
            <v>752510000</v>
          </cell>
          <cell r="B276" t="str">
            <v>ריבית הלוואות ז"א</v>
          </cell>
          <cell r="C276">
            <v>10652041.029999999</v>
          </cell>
        </row>
        <row r="277">
          <cell r="A277">
            <v>752520000</v>
          </cell>
          <cell r="B277" t="str">
            <v>ריבית הלו. שינוי מיב</v>
          </cell>
          <cell r="C277">
            <v>16599896.720000001</v>
          </cell>
        </row>
        <row r="278">
          <cell r="A278">
            <v>752710000</v>
          </cell>
          <cell r="B278" t="str">
            <v>ריבית מ.ה - ניכויים</v>
          </cell>
          <cell r="C278">
            <v>23645</v>
          </cell>
        </row>
        <row r="279">
          <cell r="A279">
            <v>752800000</v>
          </cell>
          <cell r="B279" t="str">
            <v>ריבית מס הכנסה חברה</v>
          </cell>
          <cell r="C279">
            <v>3354853</v>
          </cell>
        </row>
        <row r="280">
          <cell r="A280">
            <v>752810000</v>
          </cell>
          <cell r="B280" t="str">
            <v>הוצ. לגורניצקי בגי מ</v>
          </cell>
          <cell r="C280">
            <v>42642</v>
          </cell>
        </row>
        <row r="281">
          <cell r="A281">
            <v>752820000</v>
          </cell>
          <cell r="B281" t="str">
            <v>ריבית בגין הסכם ק.ג</v>
          </cell>
          <cell r="C281">
            <v>2129803</v>
          </cell>
        </row>
        <row r="282">
          <cell r="A282">
            <v>752900000</v>
          </cell>
          <cell r="B282" t="str">
            <v>שערוך הלוואות ז"ק</v>
          </cell>
          <cell r="C282">
            <v>-3262.96</v>
          </cell>
        </row>
        <row r="283">
          <cell r="A283">
            <v>752910000</v>
          </cell>
          <cell r="B283" t="str">
            <v>שערוך הלוואות ז"א</v>
          </cell>
          <cell r="C283">
            <v>-201706.71</v>
          </cell>
        </row>
        <row r="284">
          <cell r="A284">
            <v>752920000</v>
          </cell>
          <cell r="B284" t="str">
            <v>שערוך בנקים במט"ח</v>
          </cell>
          <cell r="C284">
            <v>22734.67</v>
          </cell>
        </row>
        <row r="285">
          <cell r="A285">
            <v>752930000</v>
          </cell>
          <cell r="B285" t="str">
            <v>שערוך ספקי חו"ל</v>
          </cell>
          <cell r="C285">
            <v>28130.05</v>
          </cell>
        </row>
        <row r="286">
          <cell r="A286">
            <v>754100000</v>
          </cell>
          <cell r="B286" t="str">
            <v>הכנסות ריבית מבנקים</v>
          </cell>
          <cell r="C286">
            <v>-31721.1</v>
          </cell>
        </row>
        <row r="287">
          <cell r="A287">
            <v>754200000</v>
          </cell>
          <cell r="B287" t="str">
            <v>ריבית מפקדונות לז"ק</v>
          </cell>
          <cell r="C287">
            <v>-807684.21</v>
          </cell>
        </row>
        <row r="288">
          <cell r="A288">
            <v>754210000</v>
          </cell>
          <cell r="B288" t="str">
            <v>ריבית פקדון שינוי מב</v>
          </cell>
          <cell r="C288">
            <v>-2741166.09</v>
          </cell>
        </row>
        <row r="289">
          <cell r="A289">
            <v>754300000</v>
          </cell>
          <cell r="B289" t="str">
            <v>ריבית מאחרים עם מע"מ</v>
          </cell>
          <cell r="C289">
            <v>-52060.82</v>
          </cell>
        </row>
        <row r="290">
          <cell r="A290">
            <v>754400000</v>
          </cell>
          <cell r="B290" t="str">
            <v>ריבית מאחרים ללא מע"</v>
          </cell>
          <cell r="C290">
            <v>-317</v>
          </cell>
        </row>
        <row r="291">
          <cell r="A291">
            <v>754900000</v>
          </cell>
          <cell r="B291" t="str">
            <v>הכנ.מקנס.לעוב.עם מע"</v>
          </cell>
          <cell r="C291">
            <v>-13689.72</v>
          </cell>
        </row>
        <row r="292">
          <cell r="A292">
            <v>754910000</v>
          </cell>
          <cell r="B292" t="str">
            <v xml:space="preserve"> ריבית מחברות בנות</v>
          </cell>
          <cell r="C292">
            <v>-205183</v>
          </cell>
        </row>
        <row r="293">
          <cell r="A293">
            <v>756410000</v>
          </cell>
          <cell r="B293" t="str">
            <v>שחיקה של ספקי חו"ל</v>
          </cell>
          <cell r="C293">
            <v>-1120.75</v>
          </cell>
        </row>
        <row r="294">
          <cell r="A294">
            <v>762010000</v>
          </cell>
          <cell r="B294" t="str">
            <v>תמורה ממכירת אוטובוס</v>
          </cell>
          <cell r="C294">
            <v>-88208</v>
          </cell>
        </row>
        <row r="295">
          <cell r="A295">
            <v>762022000</v>
          </cell>
          <cell r="B295" t="str">
            <v>רווח ממכירת מניות אמ</v>
          </cell>
          <cell r="C295">
            <v>-89543065.810000002</v>
          </cell>
        </row>
        <row r="296">
          <cell r="A296">
            <v>762030000</v>
          </cell>
          <cell r="B296" t="str">
            <v>רווח ממימוש רכוש קבו</v>
          </cell>
          <cell r="C296">
            <v>0</v>
          </cell>
        </row>
        <row r="297">
          <cell r="A297">
            <v>762070000</v>
          </cell>
          <cell r="B297" t="str">
            <v>רווח הון מגריעת אוטו</v>
          </cell>
          <cell r="C297">
            <v>10197479.949999999</v>
          </cell>
        </row>
        <row r="298">
          <cell r="A298">
            <v>762090000</v>
          </cell>
          <cell r="B298" t="str">
            <v>רווח  מממוש השקעה</v>
          </cell>
          <cell r="C298">
            <v>-53588.62</v>
          </cell>
        </row>
        <row r="299">
          <cell r="A299">
            <v>762100000</v>
          </cell>
          <cell r="B299" t="str">
            <v>הפרשה לירידת ערך</v>
          </cell>
          <cell r="C299">
            <v>0</v>
          </cell>
        </row>
        <row r="300">
          <cell r="A300">
            <v>777020000</v>
          </cell>
          <cell r="B300" t="str">
            <v>מיסים שנים קודמות</v>
          </cell>
          <cell r="C300">
            <v>-104849</v>
          </cell>
        </row>
      </sheetData>
      <sheetData sheetId="36">
        <row r="4">
          <cell r="A4">
            <v>602110000</v>
          </cell>
          <cell r="B4" t="str">
            <v>פדיון כרטיסים רגילים</v>
          </cell>
          <cell r="C4">
            <v>-44333346.829999998</v>
          </cell>
        </row>
        <row r="5">
          <cell r="A5">
            <v>602121000</v>
          </cell>
          <cell r="B5" t="str">
            <v>נסיעות משרד הבטחון</v>
          </cell>
          <cell r="C5">
            <v>-8666412.8699999992</v>
          </cell>
        </row>
        <row r="6">
          <cell r="A6">
            <v>602131000</v>
          </cell>
          <cell r="B6" t="str">
            <v>הכנסות מהסעות בהסדר</v>
          </cell>
          <cell r="C6">
            <v>-12538.03</v>
          </cell>
        </row>
        <row r="7">
          <cell r="A7">
            <v>602151000</v>
          </cell>
          <cell r="B7" t="str">
            <v>משרד הבטחון-שוברי צה</v>
          </cell>
          <cell r="C7">
            <v>15703.86</v>
          </cell>
        </row>
        <row r="8">
          <cell r="A8">
            <v>602210000</v>
          </cell>
          <cell r="B8" t="str">
            <v>מפדיון כרטיסיות</v>
          </cell>
          <cell r="C8">
            <v>-108135710.19</v>
          </cell>
        </row>
        <row r="9">
          <cell r="A9">
            <v>602220000</v>
          </cell>
          <cell r="B9" t="str">
            <v>התאמת הכנסות-עלית מח</v>
          </cell>
          <cell r="C9">
            <v>2468000</v>
          </cell>
        </row>
        <row r="10">
          <cell r="A10">
            <v>602230000</v>
          </cell>
          <cell r="B10" t="str">
            <v>נסיעות ממשטרה</v>
          </cell>
          <cell r="C10">
            <v>0</v>
          </cell>
        </row>
        <row r="11">
          <cell r="A11">
            <v>602240000</v>
          </cell>
          <cell r="B11" t="str">
            <v>הכנסות מכרטיס דן + ק</v>
          </cell>
          <cell r="C11">
            <v>-117849.79</v>
          </cell>
        </row>
        <row r="12">
          <cell r="A12">
            <v>602400000</v>
          </cell>
          <cell r="B12" t="str">
            <v>מפרעות לתיק חברים</v>
          </cell>
          <cell r="C12">
            <v>-6909.71</v>
          </cell>
        </row>
        <row r="13">
          <cell r="A13">
            <v>602500000</v>
          </cell>
          <cell r="B13" t="str">
            <v>מפרעות לתיק שכירים</v>
          </cell>
          <cell r="C13">
            <v>111159.39</v>
          </cell>
        </row>
        <row r="14">
          <cell r="A14">
            <v>602610000</v>
          </cell>
          <cell r="B14" t="str">
            <v>השמדת כרטיסים</v>
          </cell>
          <cell r="C14">
            <v>39670381.960000001</v>
          </cell>
        </row>
        <row r="15">
          <cell r="A15">
            <v>602700000</v>
          </cell>
          <cell r="B15" t="str">
            <v>הוצאות בקורת - מכירה</v>
          </cell>
          <cell r="C15">
            <v>0</v>
          </cell>
        </row>
        <row r="16">
          <cell r="A16">
            <v>602900000</v>
          </cell>
          <cell r="B16" t="str">
            <v>חודשי-חופשי אגד-דן</v>
          </cell>
          <cell r="C16">
            <v>-434854.08</v>
          </cell>
        </row>
        <row r="17">
          <cell r="A17">
            <v>602910000</v>
          </cell>
          <cell r="B17" t="str">
            <v>חודשי חופשי משותף קו</v>
          </cell>
          <cell r="C17">
            <v>165613.69</v>
          </cell>
        </row>
        <row r="18">
          <cell r="A18">
            <v>604010000</v>
          </cell>
          <cell r="B18" t="str">
            <v>מנקו "לנהגים"</v>
          </cell>
          <cell r="C18">
            <v>2690626.08</v>
          </cell>
        </row>
        <row r="19">
          <cell r="A19">
            <v>604020000</v>
          </cell>
          <cell r="B19" t="str">
            <v>מנקו ל"קופאים"</v>
          </cell>
          <cell r="C19">
            <v>189084.73</v>
          </cell>
        </row>
        <row r="20">
          <cell r="A20">
            <v>604040000</v>
          </cell>
          <cell r="B20" t="str">
            <v>הנחות והחזרות</v>
          </cell>
          <cell r="C20">
            <v>137526.01999999999</v>
          </cell>
        </row>
        <row r="21">
          <cell r="A21">
            <v>606010000</v>
          </cell>
          <cell r="B21" t="str">
            <v>נסיעות דרך מח' תנועה</v>
          </cell>
          <cell r="C21">
            <v>-53744.42</v>
          </cell>
        </row>
        <row r="22">
          <cell r="A22">
            <v>606020000</v>
          </cell>
          <cell r="B22" t="str">
            <v>הסעות משרד הבטחון</v>
          </cell>
          <cell r="C22">
            <v>0.67</v>
          </cell>
        </row>
        <row r="23">
          <cell r="A23">
            <v>612010000</v>
          </cell>
          <cell r="B23" t="str">
            <v>הכנסות מפרסום</v>
          </cell>
          <cell r="C23">
            <v>-1047857.36</v>
          </cell>
        </row>
        <row r="24">
          <cell r="A24">
            <v>612030000</v>
          </cell>
          <cell r="B24" t="str">
            <v>מכירת חלפים משומשים</v>
          </cell>
          <cell r="C24">
            <v>-154216.29</v>
          </cell>
        </row>
        <row r="25">
          <cell r="A25">
            <v>612040000</v>
          </cell>
          <cell r="B25" t="str">
            <v>הכנסות משרותי מוסך ל</v>
          </cell>
          <cell r="C25">
            <v>-548261</v>
          </cell>
        </row>
        <row r="26">
          <cell r="A26">
            <v>612050000</v>
          </cell>
          <cell r="B26" t="str">
            <v>הכנסות שונות</v>
          </cell>
          <cell r="C26">
            <v>-23595.71</v>
          </cell>
        </row>
        <row r="27">
          <cell r="A27">
            <v>612060000</v>
          </cell>
          <cell r="B27" t="str">
            <v>הכנסות משכר דירה</v>
          </cell>
          <cell r="C27">
            <v>-18504.830000000002</v>
          </cell>
        </row>
        <row r="28">
          <cell r="A28">
            <v>612100000</v>
          </cell>
          <cell r="B28" t="str">
            <v>הכנסות מהשכרת אוטובו</v>
          </cell>
          <cell r="C28">
            <v>-118000</v>
          </cell>
        </row>
        <row r="29">
          <cell r="A29">
            <v>622010000</v>
          </cell>
          <cell r="B29" t="str">
            <v>דמי ניהול מחברות בנו</v>
          </cell>
          <cell r="C29">
            <v>-23875</v>
          </cell>
        </row>
        <row r="30">
          <cell r="A30">
            <v>622020000</v>
          </cell>
          <cell r="B30" t="str">
            <v>דמי ניהול ממטרו דן</v>
          </cell>
          <cell r="C30">
            <v>0</v>
          </cell>
        </row>
        <row r="31">
          <cell r="A31">
            <v>632010000</v>
          </cell>
          <cell r="B31" t="str">
            <v>סובסידיה בגין הנחות</v>
          </cell>
          <cell r="C31">
            <v>-37652330</v>
          </cell>
        </row>
        <row r="32">
          <cell r="A32">
            <v>632011000</v>
          </cell>
          <cell r="B32" t="str">
            <v>סובסידיה תפעולית</v>
          </cell>
          <cell r="C32">
            <v>-27347272</v>
          </cell>
        </row>
        <row r="33">
          <cell r="A33">
            <v>632012000</v>
          </cell>
          <cell r="B33" t="str">
            <v>סובסידיה בגין אוטובו</v>
          </cell>
          <cell r="C33">
            <v>-471852</v>
          </cell>
        </row>
        <row r="34">
          <cell r="A34">
            <v>632030000</v>
          </cell>
          <cell r="B34" t="str">
            <v>סובסידיה קרן הצטיידו</v>
          </cell>
          <cell r="C34">
            <v>-22404774</v>
          </cell>
        </row>
        <row r="35">
          <cell r="A35">
            <v>702010000</v>
          </cell>
          <cell r="B35" t="str">
            <v>משכורת חודשית</v>
          </cell>
          <cell r="C35">
            <v>10982295.66</v>
          </cell>
        </row>
        <row r="36">
          <cell r="A36">
            <v>702011000</v>
          </cell>
          <cell r="B36" t="str">
            <v>השלמת תמורה להון</v>
          </cell>
          <cell r="C36">
            <v>1057904.43</v>
          </cell>
        </row>
        <row r="37">
          <cell r="A37">
            <v>702012000</v>
          </cell>
          <cell r="B37" t="str">
            <v>גילום  תמורה להון</v>
          </cell>
          <cell r="C37">
            <v>908679.8</v>
          </cell>
        </row>
        <row r="38">
          <cell r="A38">
            <v>702020000</v>
          </cell>
          <cell r="B38" t="str">
            <v>שעות נוספות</v>
          </cell>
          <cell r="C38">
            <v>5199950.8899999997</v>
          </cell>
        </row>
        <row r="39">
          <cell r="A39">
            <v>702030000</v>
          </cell>
          <cell r="B39" t="str">
            <v>פרמיה לנהגים</v>
          </cell>
          <cell r="C39">
            <v>2345943.96</v>
          </cell>
        </row>
        <row r="40">
          <cell r="A40">
            <v>702040000</v>
          </cell>
          <cell r="B40" t="str">
            <v>משכורת י"ג</v>
          </cell>
          <cell r="C40">
            <v>9739.31</v>
          </cell>
        </row>
        <row r="41">
          <cell r="A41">
            <v>702060000</v>
          </cell>
          <cell r="B41" t="str">
            <v>אחזקת רכב</v>
          </cell>
          <cell r="C41">
            <v>171081.85</v>
          </cell>
        </row>
        <row r="42">
          <cell r="A42">
            <v>702080000</v>
          </cell>
          <cell r="B42" t="str">
            <v>הפרשה למשכורת 13</v>
          </cell>
          <cell r="C42">
            <v>797479.64</v>
          </cell>
        </row>
        <row r="43">
          <cell r="A43">
            <v>702100000</v>
          </cell>
          <cell r="B43" t="str">
            <v>תשלום טלפון</v>
          </cell>
          <cell r="C43">
            <v>5270.88</v>
          </cell>
        </row>
        <row r="44">
          <cell r="A44">
            <v>702110000</v>
          </cell>
          <cell r="B44" t="str">
            <v>שווי ביטוח מחלות קשו</v>
          </cell>
          <cell r="C44">
            <v>41212.5</v>
          </cell>
        </row>
        <row r="45">
          <cell r="A45">
            <v>702120000</v>
          </cell>
          <cell r="B45" t="str">
            <v>שווי ביטוח בריאות</v>
          </cell>
          <cell r="C45">
            <v>25972.5</v>
          </cell>
        </row>
        <row r="46">
          <cell r="A46">
            <v>702130000</v>
          </cell>
          <cell r="B46" t="str">
            <v>הוצאות קשישון</v>
          </cell>
          <cell r="C46">
            <v>185859.33</v>
          </cell>
        </row>
        <row r="47">
          <cell r="A47">
            <v>702200000</v>
          </cell>
          <cell r="B47" t="str">
            <v>יין לחג כולל גילום מ</v>
          </cell>
          <cell r="C47">
            <v>533689.89</v>
          </cell>
        </row>
        <row r="48">
          <cell r="A48">
            <v>702230000</v>
          </cell>
          <cell r="B48" t="str">
            <v>מתנת יום הולדת - גיל</v>
          </cell>
          <cell r="C48">
            <v>600.04999999999995</v>
          </cell>
        </row>
        <row r="49">
          <cell r="A49">
            <v>702240000</v>
          </cell>
          <cell r="B49" t="str">
            <v>שווי רכב הנהלה</v>
          </cell>
          <cell r="C49">
            <v>407118.55</v>
          </cell>
        </row>
        <row r="50">
          <cell r="A50">
            <v>702250000</v>
          </cell>
          <cell r="B50" t="str">
            <v>גילום טלפון</v>
          </cell>
          <cell r="C50">
            <v>16981.919999999998</v>
          </cell>
        </row>
        <row r="51">
          <cell r="A51">
            <v>702280000</v>
          </cell>
          <cell r="B51" t="str">
            <v>שווי לימודים גבוהים</v>
          </cell>
          <cell r="C51">
            <v>5729.13</v>
          </cell>
        </row>
        <row r="52">
          <cell r="A52">
            <v>702290000</v>
          </cell>
          <cell r="B52" t="str">
            <v>שווי מנקו קופאים</v>
          </cell>
          <cell r="C52">
            <v>48435.55</v>
          </cell>
        </row>
        <row r="53">
          <cell r="A53">
            <v>702300000</v>
          </cell>
          <cell r="B53" t="str">
            <v>זקיפות שווי חברים</v>
          </cell>
          <cell r="C53">
            <v>-1427391.53</v>
          </cell>
        </row>
        <row r="54">
          <cell r="A54">
            <v>702310000</v>
          </cell>
          <cell r="B54" t="str">
            <v>שווי כרטיס נסיעה חופ</v>
          </cell>
          <cell r="C54">
            <v>236491.5</v>
          </cell>
        </row>
        <row r="55">
          <cell r="A55">
            <v>702330000</v>
          </cell>
          <cell r="B55" t="str">
            <v>שווי ביגוד</v>
          </cell>
          <cell r="C55">
            <v>0</v>
          </cell>
        </row>
        <row r="56">
          <cell r="A56">
            <v>702340000</v>
          </cell>
          <cell r="B56" t="str">
            <v>שווי מנקו לגילום</v>
          </cell>
          <cell r="C56">
            <v>204128.03</v>
          </cell>
        </row>
        <row r="57">
          <cell r="A57">
            <v>702350000</v>
          </cell>
          <cell r="B57" t="str">
            <v>שווי מאמץ קיץ חברים</v>
          </cell>
          <cell r="C57">
            <v>86206</v>
          </cell>
        </row>
        <row r="58">
          <cell r="A58">
            <v>702360000</v>
          </cell>
          <cell r="B58" t="str">
            <v>שווי טלפון נייד</v>
          </cell>
          <cell r="C58">
            <v>16030</v>
          </cell>
        </row>
        <row r="59">
          <cell r="A59">
            <v>702400000</v>
          </cell>
          <cell r="B59" t="str">
            <v>מס בגין פיצויים מחבר</v>
          </cell>
          <cell r="C59">
            <v>59499</v>
          </cell>
        </row>
        <row r="60">
          <cell r="A60">
            <v>703010000</v>
          </cell>
          <cell r="B60" t="str">
            <v>השאלת עובדים לחברה ה</v>
          </cell>
          <cell r="C60">
            <v>-310454</v>
          </cell>
        </row>
        <row r="61">
          <cell r="A61">
            <v>703020000</v>
          </cell>
          <cell r="B61" t="str">
            <v>השאלת עובדי חוץ</v>
          </cell>
          <cell r="C61">
            <v>-10500</v>
          </cell>
        </row>
        <row r="62">
          <cell r="A62">
            <v>703030000</v>
          </cell>
          <cell r="B62" t="str">
            <v>תגמולי מילואים-חברים</v>
          </cell>
          <cell r="C62">
            <v>-40895</v>
          </cell>
        </row>
        <row r="63">
          <cell r="A63">
            <v>703100000</v>
          </cell>
          <cell r="B63" t="str">
            <v>פנסיית נכות ע"ח דן</v>
          </cell>
          <cell r="C63">
            <v>682320.72</v>
          </cell>
        </row>
        <row r="64">
          <cell r="A64">
            <v>703110000</v>
          </cell>
          <cell r="B64" t="str">
            <v>יין לחג פנסיונרים ע"</v>
          </cell>
          <cell r="C64">
            <v>1284.54</v>
          </cell>
        </row>
        <row r="65">
          <cell r="A65">
            <v>703120000</v>
          </cell>
          <cell r="B65" t="str">
            <v>עתון פנסיונרים ע"ח "</v>
          </cell>
          <cell r="C65">
            <v>925147.3</v>
          </cell>
        </row>
        <row r="66">
          <cell r="A66">
            <v>703150000</v>
          </cell>
          <cell r="B66" t="str">
            <v>קדם פרישה 2004-2003</v>
          </cell>
          <cell r="C66">
            <v>2026193.88</v>
          </cell>
        </row>
        <row r="67">
          <cell r="A67">
            <v>703160000</v>
          </cell>
          <cell r="B67" t="str">
            <v>שווי וגילום הפרשה לפ</v>
          </cell>
          <cell r="C67">
            <v>77182.33</v>
          </cell>
        </row>
        <row r="68">
          <cell r="A68">
            <v>703170000</v>
          </cell>
          <cell r="B68" t="str">
            <v>קדם פרישה 2005</v>
          </cell>
          <cell r="C68">
            <v>582248.93000000005</v>
          </cell>
        </row>
        <row r="69">
          <cell r="A69">
            <v>703200000</v>
          </cell>
          <cell r="B69" t="str">
            <v>טלפון חברים</v>
          </cell>
          <cell r="C69">
            <v>5443.67</v>
          </cell>
        </row>
        <row r="70">
          <cell r="A70">
            <v>703300000</v>
          </cell>
          <cell r="B70" t="str">
            <v>זקיפות שווי פנסיונרי</v>
          </cell>
          <cell r="C70">
            <v>-12158.44</v>
          </cell>
        </row>
        <row r="71">
          <cell r="A71">
            <v>704010000</v>
          </cell>
          <cell r="B71" t="str">
            <v>משכורת חודשית</v>
          </cell>
          <cell r="C71">
            <v>20432209.579999998</v>
          </cell>
        </row>
        <row r="72">
          <cell r="A72">
            <v>704013000</v>
          </cell>
          <cell r="B72" t="str">
            <v>תגמול שעות</v>
          </cell>
          <cell r="C72">
            <v>0</v>
          </cell>
        </row>
        <row r="73">
          <cell r="A73">
            <v>704020000</v>
          </cell>
          <cell r="B73" t="str">
            <v>שעות נוספות</v>
          </cell>
          <cell r="C73">
            <v>10613289.02</v>
          </cell>
        </row>
        <row r="74">
          <cell r="A74">
            <v>704030000</v>
          </cell>
          <cell r="B74" t="str">
            <v>פרמיה לנהגים</v>
          </cell>
          <cell r="C74">
            <v>4885128.42</v>
          </cell>
        </row>
        <row r="75">
          <cell r="A75">
            <v>704060000</v>
          </cell>
          <cell r="B75" t="str">
            <v>אחזקת רכב</v>
          </cell>
          <cell r="C75">
            <v>57650.73</v>
          </cell>
        </row>
        <row r="76">
          <cell r="A76">
            <v>704080000</v>
          </cell>
          <cell r="B76" t="str">
            <v>הפרשה למשכורת 13 שכי</v>
          </cell>
          <cell r="C76">
            <v>896172.48</v>
          </cell>
        </row>
        <row r="77">
          <cell r="A77">
            <v>704090000</v>
          </cell>
          <cell r="B77" t="str">
            <v>הוצאות קשישון שכירים</v>
          </cell>
          <cell r="C77">
            <v>459843.32</v>
          </cell>
        </row>
        <row r="78">
          <cell r="A78">
            <v>704100000</v>
          </cell>
          <cell r="B78" t="str">
            <v>תשלום טלפון</v>
          </cell>
          <cell r="C78">
            <v>4799.82</v>
          </cell>
        </row>
        <row r="79">
          <cell r="A79">
            <v>704101000</v>
          </cell>
          <cell r="B79" t="str">
            <v>הוצאות שכר מיוחדים</v>
          </cell>
          <cell r="C79">
            <v>1068769.77</v>
          </cell>
        </row>
        <row r="80">
          <cell r="A80">
            <v>704120000</v>
          </cell>
          <cell r="B80" t="str">
            <v>שווי וגילום מס מיוחד</v>
          </cell>
          <cell r="C80">
            <v>-90929.39</v>
          </cell>
        </row>
        <row r="81">
          <cell r="A81">
            <v>704121000</v>
          </cell>
          <cell r="B81" t="str">
            <v>יין לחג מיוחדים שווי</v>
          </cell>
          <cell r="C81">
            <v>7972.67</v>
          </cell>
        </row>
        <row r="82">
          <cell r="A82">
            <v>704122000</v>
          </cell>
          <cell r="B82" t="str">
            <v>רכב - גילום מס</v>
          </cell>
          <cell r="C82">
            <v>59485.15</v>
          </cell>
        </row>
        <row r="83">
          <cell r="A83">
            <v>704122100</v>
          </cell>
          <cell r="B83" t="str">
            <v>שווי טלפון נייד</v>
          </cell>
          <cell r="C83">
            <v>991.98</v>
          </cell>
        </row>
        <row r="84">
          <cell r="A84">
            <v>704123000</v>
          </cell>
          <cell r="B84" t="str">
            <v>ביטוח שיניים - גילום</v>
          </cell>
          <cell r="C84">
            <v>214.95</v>
          </cell>
        </row>
        <row r="85">
          <cell r="A85">
            <v>704124000</v>
          </cell>
          <cell r="B85" t="str">
            <v>שווי כרטיס נסיעה חופ</v>
          </cell>
          <cell r="C85">
            <v>3331.5</v>
          </cell>
        </row>
        <row r="86">
          <cell r="A86">
            <v>704126000</v>
          </cell>
          <cell r="B86" t="str">
            <v>שווי קיטנה ואירועים-</v>
          </cell>
          <cell r="C86">
            <v>0</v>
          </cell>
        </row>
        <row r="87">
          <cell r="A87">
            <v>704128000</v>
          </cell>
          <cell r="B87" t="str">
            <v>שווי+גילום טלפון מיו</v>
          </cell>
          <cell r="C87">
            <v>6168.14</v>
          </cell>
        </row>
        <row r="88">
          <cell r="A88">
            <v>704130000</v>
          </cell>
          <cell r="B88" t="str">
            <v>שווי רכב מעודה</v>
          </cell>
          <cell r="C88">
            <v>3990</v>
          </cell>
        </row>
        <row r="89">
          <cell r="A89">
            <v>704131000</v>
          </cell>
          <cell r="B89" t="str">
            <v>זקיפות שווי מעודה</v>
          </cell>
          <cell r="C89">
            <v>-3990</v>
          </cell>
        </row>
        <row r="90">
          <cell r="A90">
            <v>704200000</v>
          </cell>
          <cell r="B90" t="str">
            <v>יין לחג - גילום מס</v>
          </cell>
          <cell r="C90">
            <v>1006136.05</v>
          </cell>
        </row>
        <row r="91">
          <cell r="A91">
            <v>704230000</v>
          </cell>
          <cell r="B91" t="str">
            <v>מתנת יום הולדת-גילום</v>
          </cell>
          <cell r="C91">
            <v>670.92</v>
          </cell>
        </row>
        <row r="92">
          <cell r="A92">
            <v>704240000</v>
          </cell>
          <cell r="B92" t="str">
            <v>שווי רכב</v>
          </cell>
          <cell r="C92">
            <v>2660</v>
          </cell>
        </row>
        <row r="93">
          <cell r="A93">
            <v>704250000</v>
          </cell>
          <cell r="B93" t="str">
            <v>גילום טלפון</v>
          </cell>
          <cell r="C93">
            <v>4418.34</v>
          </cell>
        </row>
        <row r="94">
          <cell r="A94">
            <v>704290000</v>
          </cell>
          <cell r="B94" t="str">
            <v>שווי מנקו קופאים</v>
          </cell>
          <cell r="C94">
            <v>7513.7</v>
          </cell>
        </row>
        <row r="95">
          <cell r="A95">
            <v>704300000</v>
          </cell>
          <cell r="B95" t="str">
            <v>זקיפות שווי שכירים</v>
          </cell>
          <cell r="C95">
            <v>-2329258.86</v>
          </cell>
        </row>
        <row r="96">
          <cell r="A96">
            <v>704310000</v>
          </cell>
          <cell r="B96" t="str">
            <v>שווי כרטיס נסיעה חופ</v>
          </cell>
          <cell r="C96">
            <v>505652.5</v>
          </cell>
        </row>
        <row r="97">
          <cell r="A97">
            <v>704340000</v>
          </cell>
          <cell r="B97" t="str">
            <v>שווי מנקו לגילום</v>
          </cell>
          <cell r="C97">
            <v>656397.56000000006</v>
          </cell>
        </row>
        <row r="98">
          <cell r="A98">
            <v>704350000</v>
          </cell>
          <cell r="B98" t="str">
            <v>שווי ביטוח שיניים</v>
          </cell>
          <cell r="C98">
            <v>252918.53</v>
          </cell>
        </row>
        <row r="99">
          <cell r="A99">
            <v>704360000</v>
          </cell>
          <cell r="B99" t="str">
            <v>שווי מאמץ קיץ - שכיר</v>
          </cell>
          <cell r="C99">
            <v>242682</v>
          </cell>
        </row>
        <row r="100">
          <cell r="A100">
            <v>704370000</v>
          </cell>
          <cell r="B100" t="str">
            <v>שווי טלפון נייד</v>
          </cell>
          <cell r="C100">
            <v>3564</v>
          </cell>
        </row>
        <row r="101">
          <cell r="A101">
            <v>705010000</v>
          </cell>
          <cell r="B101" t="str">
            <v>השאלת עובדים לחברה ה</v>
          </cell>
          <cell r="C101">
            <v>-94630</v>
          </cell>
        </row>
        <row r="102">
          <cell r="A102">
            <v>705011000</v>
          </cell>
          <cell r="B102" t="str">
            <v>השאלת עובדים מיוניטד</v>
          </cell>
          <cell r="C102">
            <v>23499</v>
          </cell>
        </row>
        <row r="103">
          <cell r="A103">
            <v>705030000</v>
          </cell>
          <cell r="B103" t="str">
            <v>תגמולי מילואים-שכירי</v>
          </cell>
          <cell r="C103">
            <v>-87482</v>
          </cell>
        </row>
        <row r="104">
          <cell r="A104">
            <v>712100000</v>
          </cell>
          <cell r="B104" t="str">
            <v>הפרשות לקרן  הגמלאות</v>
          </cell>
          <cell r="C104">
            <v>2893427.11</v>
          </cell>
        </row>
        <row r="105">
          <cell r="A105">
            <v>712110000</v>
          </cell>
          <cell r="B105" t="str">
            <v>פיצויי פרישה</v>
          </cell>
          <cell r="C105">
            <v>38.409999999999997</v>
          </cell>
        </row>
        <row r="106">
          <cell r="A106">
            <v>712140000</v>
          </cell>
          <cell r="B106" t="str">
            <v>הפרשה לפיצויים</v>
          </cell>
          <cell r="C106">
            <v>512747</v>
          </cell>
        </row>
        <row r="107">
          <cell r="A107">
            <v>712200000</v>
          </cell>
          <cell r="B107" t="str">
            <v>ביטוח לאומי</v>
          </cell>
          <cell r="C107">
            <v>1298831.69</v>
          </cell>
        </row>
        <row r="108">
          <cell r="A108">
            <v>712300000</v>
          </cell>
          <cell r="B108" t="str">
            <v>קרן השתלמות חברים</v>
          </cell>
          <cell r="C108">
            <v>1026569.07</v>
          </cell>
        </row>
        <row r="109">
          <cell r="A109">
            <v>712400000</v>
          </cell>
          <cell r="B109" t="str">
            <v>הבראה חברים</v>
          </cell>
          <cell r="C109">
            <v>1252498.33</v>
          </cell>
        </row>
        <row r="110">
          <cell r="A110">
            <v>712500000</v>
          </cell>
          <cell r="B110" t="str">
            <v>ביטוח שיניים-גילום מ</v>
          </cell>
          <cell r="C110">
            <v>151405.20000000001</v>
          </cell>
        </row>
        <row r="111">
          <cell r="A111">
            <v>712510000</v>
          </cell>
          <cell r="B111" t="str">
            <v>ביטוח שיניים</v>
          </cell>
          <cell r="C111">
            <v>151336.76999999999</v>
          </cell>
        </row>
        <row r="112">
          <cell r="A112">
            <v>712520000</v>
          </cell>
          <cell r="B112" t="str">
            <v>ביטוח דמי מחלה</v>
          </cell>
          <cell r="C112">
            <v>26549</v>
          </cell>
        </row>
        <row r="113">
          <cell r="A113">
            <v>712530000</v>
          </cell>
          <cell r="B113" t="str">
            <v>ביטוח מחלות קשות</v>
          </cell>
          <cell r="C113">
            <v>42127.5</v>
          </cell>
        </row>
        <row r="114">
          <cell r="A114">
            <v>712600000</v>
          </cell>
          <cell r="B114" t="str">
            <v>גילום ריבית  קבוצה ב</v>
          </cell>
          <cell r="C114">
            <v>230625</v>
          </cell>
        </row>
        <row r="115">
          <cell r="A115">
            <v>712700000</v>
          </cell>
          <cell r="B115" t="str">
            <v>הפרשה לחופש וימי מחל</v>
          </cell>
          <cell r="C115">
            <v>560239</v>
          </cell>
        </row>
        <row r="116">
          <cell r="A116">
            <v>712800000</v>
          </cell>
          <cell r="B116" t="str">
            <v>הפרשה להבראה חברים</v>
          </cell>
          <cell r="C116">
            <v>-519684</v>
          </cell>
        </row>
        <row r="117">
          <cell r="A117">
            <v>712900000</v>
          </cell>
          <cell r="B117" t="str">
            <v>הפ. לפרישה מוקדמת 03</v>
          </cell>
          <cell r="C117">
            <v>-1233445</v>
          </cell>
        </row>
        <row r="118">
          <cell r="A118">
            <v>712910000</v>
          </cell>
          <cell r="B118" t="str">
            <v>הפרשה להסכם ק. גמלאו</v>
          </cell>
          <cell r="C118">
            <v>3325737</v>
          </cell>
        </row>
        <row r="119">
          <cell r="A119">
            <v>712920000</v>
          </cell>
          <cell r="B119" t="str">
            <v>הפרשה לפנסית נכות</v>
          </cell>
          <cell r="C119">
            <v>-51727</v>
          </cell>
        </row>
        <row r="120">
          <cell r="A120">
            <v>712930000</v>
          </cell>
          <cell r="B120" t="str">
            <v>הפרשה בגין פרישה מוק</v>
          </cell>
          <cell r="C120">
            <v>0</v>
          </cell>
        </row>
        <row r="121">
          <cell r="A121">
            <v>712940000</v>
          </cell>
          <cell r="B121" t="str">
            <v>הפר.לפרישה מוקדמת 05</v>
          </cell>
          <cell r="C121">
            <v>1015604</v>
          </cell>
        </row>
        <row r="122">
          <cell r="A122">
            <v>713010000</v>
          </cell>
          <cell r="B122" t="str">
            <v>הבראה פנסיונרים עד ג</v>
          </cell>
          <cell r="C122">
            <v>770595.25</v>
          </cell>
        </row>
        <row r="123">
          <cell r="A123">
            <v>713020000</v>
          </cell>
          <cell r="B123" t="str">
            <v>ביטוח לאומי פנסיונרי</v>
          </cell>
          <cell r="C123">
            <v>98816.57</v>
          </cell>
        </row>
        <row r="124">
          <cell r="A124">
            <v>713040000</v>
          </cell>
          <cell r="B124" t="str">
            <v>פנסיה לאלמנות חברים</v>
          </cell>
          <cell r="C124">
            <v>104928.95</v>
          </cell>
        </row>
        <row r="125">
          <cell r="A125">
            <v>714100000</v>
          </cell>
          <cell r="B125" t="str">
            <v>הפרשות לקופות תגמולי</v>
          </cell>
          <cell r="C125">
            <v>1773864.83</v>
          </cell>
        </row>
        <row r="126">
          <cell r="A126">
            <v>714110000</v>
          </cell>
          <cell r="B126" t="str">
            <v>פיצויים</v>
          </cell>
          <cell r="C126">
            <v>1759797.2</v>
          </cell>
        </row>
        <row r="127">
          <cell r="A127">
            <v>714130000</v>
          </cell>
          <cell r="B127" t="str">
            <v>פנסיה תקציבית שכירים</v>
          </cell>
          <cell r="C127">
            <v>42913.21</v>
          </cell>
        </row>
        <row r="128">
          <cell r="A128">
            <v>714140000</v>
          </cell>
          <cell r="B128" t="str">
            <v>הפרשה להבראה שכירים</v>
          </cell>
          <cell r="C128">
            <v>99836</v>
          </cell>
        </row>
        <row r="129">
          <cell r="A129">
            <v>714200000</v>
          </cell>
          <cell r="B129" t="str">
            <v>בטוח לאומי</v>
          </cell>
          <cell r="C129">
            <v>2156318.7599999998</v>
          </cell>
        </row>
        <row r="130">
          <cell r="A130">
            <v>714300000</v>
          </cell>
          <cell r="B130" t="str">
            <v>קרן השתלמות</v>
          </cell>
          <cell r="C130">
            <v>1139898.53</v>
          </cell>
        </row>
        <row r="131">
          <cell r="A131">
            <v>714400000</v>
          </cell>
          <cell r="B131" t="str">
            <v>הבראה שכירים</v>
          </cell>
          <cell r="C131">
            <v>1098170.82</v>
          </cell>
        </row>
        <row r="132">
          <cell r="A132">
            <v>714500000</v>
          </cell>
          <cell r="B132" t="str">
            <v>החזרים מחברות ביטוח</v>
          </cell>
          <cell r="C132">
            <v>-394141.25</v>
          </cell>
        </row>
        <row r="133">
          <cell r="A133">
            <v>714700000</v>
          </cell>
          <cell r="B133" t="str">
            <v>הפרשה לחופש וימי מחל</v>
          </cell>
          <cell r="C133">
            <v>555105</v>
          </cell>
        </row>
        <row r="134">
          <cell r="A134">
            <v>714800000</v>
          </cell>
          <cell r="B134" t="str">
            <v>ביטוח שיניים שכירים</v>
          </cell>
          <cell r="C134">
            <v>253133.48</v>
          </cell>
        </row>
        <row r="135">
          <cell r="A135">
            <v>720100000</v>
          </cell>
          <cell r="B135" t="str">
            <v>סולר בצובר</v>
          </cell>
          <cell r="C135">
            <v>32198657.780000001</v>
          </cell>
        </row>
        <row r="136">
          <cell r="A136">
            <v>720110000</v>
          </cell>
          <cell r="B136" t="str">
            <v>סולר בדרכים</v>
          </cell>
          <cell r="C136">
            <v>327112.95</v>
          </cell>
        </row>
        <row r="137">
          <cell r="A137">
            <v>720120000</v>
          </cell>
          <cell r="B137" t="str">
            <v>בנזין</v>
          </cell>
          <cell r="C137">
            <v>186974.4</v>
          </cell>
        </row>
        <row r="138">
          <cell r="A138">
            <v>720200000</v>
          </cell>
          <cell r="B138" t="str">
            <v>שמנים</v>
          </cell>
          <cell r="C138">
            <v>377101.46</v>
          </cell>
        </row>
        <row r="139">
          <cell r="A139">
            <v>720300000</v>
          </cell>
          <cell r="B139" t="str">
            <v>מים מטופלים</v>
          </cell>
          <cell r="C139">
            <v>105280</v>
          </cell>
        </row>
        <row r="140">
          <cell r="A140">
            <v>720400000</v>
          </cell>
          <cell r="B140" t="str">
            <v>הכנסות דלק יונייטד ט</v>
          </cell>
          <cell r="C140">
            <v>-1430947.41</v>
          </cell>
        </row>
        <row r="141">
          <cell r="A141">
            <v>720500000</v>
          </cell>
          <cell r="B141" t="str">
            <v>הכנסות דלק - ד.ר.ת(א</v>
          </cell>
          <cell r="C141">
            <v>-528119.82999999996</v>
          </cell>
        </row>
        <row r="142">
          <cell r="A142">
            <v>720600000</v>
          </cell>
          <cell r="B142" t="str">
            <v>החזר בלו על סולר</v>
          </cell>
          <cell r="C142">
            <v>-2857274</v>
          </cell>
        </row>
        <row r="143">
          <cell r="A143">
            <v>722101000</v>
          </cell>
          <cell r="B143" t="str">
            <v>חלקי חילוף חו"ל-מאן</v>
          </cell>
          <cell r="C143">
            <v>1524028.69</v>
          </cell>
        </row>
        <row r="144">
          <cell r="A144">
            <v>722102000</v>
          </cell>
          <cell r="B144" t="str">
            <v>חלקי חילוף חו"ל -אחר</v>
          </cell>
          <cell r="C144">
            <v>1346664.85</v>
          </cell>
        </row>
        <row r="145">
          <cell r="A145">
            <v>722103000</v>
          </cell>
          <cell r="B145" t="str">
            <v>החזרי תביעות חו"ל</v>
          </cell>
          <cell r="C145">
            <v>-349898.75</v>
          </cell>
        </row>
        <row r="146">
          <cell r="A146">
            <v>722104000</v>
          </cell>
          <cell r="B146" t="str">
            <v>חלקי חילוף בארץ</v>
          </cell>
          <cell r="C146">
            <v>1490841.62</v>
          </cell>
        </row>
        <row r="147">
          <cell r="A147">
            <v>722105000</v>
          </cell>
          <cell r="B147" t="str">
            <v>שמשות לחלונות</v>
          </cell>
          <cell r="C147">
            <v>57879.97</v>
          </cell>
        </row>
        <row r="148">
          <cell r="A148">
            <v>722107000</v>
          </cell>
          <cell r="B148" t="str">
            <v>מצברים וחומצה</v>
          </cell>
          <cell r="C148">
            <v>160272.07999999999</v>
          </cell>
        </row>
        <row r="149">
          <cell r="A149">
            <v>722110000</v>
          </cell>
          <cell r="B149" t="str">
            <v>שינוי במלאי חלקי חיל</v>
          </cell>
          <cell r="C149">
            <v>-535103</v>
          </cell>
        </row>
        <row r="150">
          <cell r="A150">
            <v>722202000</v>
          </cell>
          <cell r="B150" t="str">
            <v>צמיגים חדשים - ארץ</v>
          </cell>
          <cell r="C150">
            <v>683808.19</v>
          </cell>
        </row>
        <row r="151">
          <cell r="A151">
            <v>722204000</v>
          </cell>
          <cell r="B151" t="str">
            <v>חידוש צמיגים</v>
          </cell>
          <cell r="C151">
            <v>135599.51999999999</v>
          </cell>
        </row>
        <row r="152">
          <cell r="A152">
            <v>722301000</v>
          </cell>
          <cell r="B152" t="str">
            <v>עבודות ותיקוני ח.-חש</v>
          </cell>
          <cell r="C152">
            <v>379703.2</v>
          </cell>
        </row>
        <row r="153">
          <cell r="A153">
            <v>722301100</v>
          </cell>
          <cell r="B153" t="str">
            <v>עבודות ות. חוץ-מכונא</v>
          </cell>
          <cell r="C153">
            <v>0</v>
          </cell>
        </row>
        <row r="154">
          <cell r="A154">
            <v>722301200</v>
          </cell>
          <cell r="B154" t="str">
            <v>עבודות ות. חוץ-מנועי</v>
          </cell>
          <cell r="C154">
            <v>0</v>
          </cell>
        </row>
        <row r="155">
          <cell r="A155">
            <v>722301300</v>
          </cell>
          <cell r="B155" t="str">
            <v>עבודות ות. חוץ-גירים</v>
          </cell>
          <cell r="C155">
            <v>0</v>
          </cell>
        </row>
        <row r="156">
          <cell r="A156">
            <v>722301500</v>
          </cell>
          <cell r="B156" t="str">
            <v>עבודות ות. חוץ-מזוג</v>
          </cell>
          <cell r="C156">
            <v>0</v>
          </cell>
        </row>
        <row r="157">
          <cell r="A157">
            <v>722302000</v>
          </cell>
          <cell r="B157" t="str">
            <v>תיקוני חוץ לתאונות</v>
          </cell>
          <cell r="C157">
            <v>198796.74</v>
          </cell>
        </row>
        <row r="158">
          <cell r="A158">
            <v>722302200</v>
          </cell>
          <cell r="B158" t="str">
            <v>השתתפות עצמית נהגים</v>
          </cell>
          <cell r="C158">
            <v>-109662.07</v>
          </cell>
        </row>
        <row r="159">
          <cell r="A159">
            <v>722303000</v>
          </cell>
          <cell r="B159" t="str">
            <v>שיפוץ חוץ למרכבים</v>
          </cell>
          <cell r="C159">
            <v>20451.759999999998</v>
          </cell>
        </row>
        <row r="160">
          <cell r="A160">
            <v>722303100</v>
          </cell>
          <cell r="B160" t="str">
            <v>כשל אוטובוסים</v>
          </cell>
          <cell r="C160">
            <v>0</v>
          </cell>
        </row>
        <row r="161">
          <cell r="A161">
            <v>724101000</v>
          </cell>
          <cell r="B161" t="str">
            <v>בגדי עבודה</v>
          </cell>
          <cell r="C161">
            <v>80389.539999999994</v>
          </cell>
        </row>
        <row r="162">
          <cell r="A162">
            <v>724102000</v>
          </cell>
          <cell r="B162" t="str">
            <v>ביגוד ייצוגי נהגים</v>
          </cell>
          <cell r="C162">
            <v>35000</v>
          </cell>
        </row>
        <row r="163">
          <cell r="A163">
            <v>724201000</v>
          </cell>
          <cell r="B163" t="str">
            <v>נקיון ע" קבלני משנה</v>
          </cell>
          <cell r="C163">
            <v>2588392.0499999998</v>
          </cell>
        </row>
        <row r="164">
          <cell r="A164">
            <v>724202000</v>
          </cell>
          <cell r="B164" t="str">
            <v>חמרי ניקוי</v>
          </cell>
          <cell r="C164">
            <v>73216.460000000006</v>
          </cell>
        </row>
        <row r="165">
          <cell r="A165">
            <v>724203000</v>
          </cell>
          <cell r="B165" t="str">
            <v>כלי עבודה</v>
          </cell>
          <cell r="C165">
            <v>105663.76</v>
          </cell>
        </row>
        <row r="166">
          <cell r="A166">
            <v>724205100</v>
          </cell>
          <cell r="B166" t="str">
            <v>חומרי בינוי וחשמל תו</v>
          </cell>
          <cell r="C166">
            <v>9996.2099999999991</v>
          </cell>
        </row>
        <row r="167">
          <cell r="A167">
            <v>724206000</v>
          </cell>
          <cell r="B167" t="str">
            <v>אחזקת ציוד</v>
          </cell>
          <cell r="C167">
            <v>23882.68</v>
          </cell>
        </row>
        <row r="168">
          <cell r="A168">
            <v>724301000</v>
          </cell>
          <cell r="B168" t="str">
            <v>כיבודים אגף תו"פ</v>
          </cell>
          <cell r="C168">
            <v>1258806.79</v>
          </cell>
        </row>
        <row r="169">
          <cell r="A169">
            <v>724301100</v>
          </cell>
          <cell r="B169" t="str">
            <v>כיבודים א.תו"פ-חמרים</v>
          </cell>
          <cell r="C169">
            <v>0</v>
          </cell>
        </row>
        <row r="170">
          <cell r="A170">
            <v>724302000</v>
          </cell>
          <cell r="B170" t="str">
            <v>הכנסות ממכירת תלושים</v>
          </cell>
          <cell r="C170">
            <v>-426453.37</v>
          </cell>
        </row>
        <row r="171">
          <cell r="A171">
            <v>726101000</v>
          </cell>
          <cell r="B171" t="str">
            <v>ביטוח אוטובוסים חובה</v>
          </cell>
          <cell r="C171">
            <v>5129465</v>
          </cell>
        </row>
        <row r="172">
          <cell r="A172">
            <v>726201000</v>
          </cell>
          <cell r="B172" t="str">
            <v>תשלומים בגין נזקים ו</v>
          </cell>
          <cell r="C172">
            <v>1215429.5</v>
          </cell>
        </row>
        <row r="173">
          <cell r="A173">
            <v>726203000</v>
          </cell>
          <cell r="B173" t="str">
            <v>תקבולים מחברות ביטוח</v>
          </cell>
          <cell r="C173">
            <v>-121459.32</v>
          </cell>
        </row>
        <row r="174">
          <cell r="A174">
            <v>732101000</v>
          </cell>
          <cell r="B174" t="str">
            <v>שכירות תמח"ת</v>
          </cell>
          <cell r="C174">
            <v>3980465</v>
          </cell>
        </row>
        <row r="175">
          <cell r="A175">
            <v>732102000</v>
          </cell>
          <cell r="B175" t="str">
            <v>אחזקת תחנות ומוסכים</v>
          </cell>
          <cell r="C175">
            <v>345533.29</v>
          </cell>
        </row>
        <row r="176">
          <cell r="A176">
            <v>732103000</v>
          </cell>
          <cell r="B176" t="str">
            <v>ארנונה,מים ומיסי תנו</v>
          </cell>
          <cell r="C176">
            <v>1862730.16</v>
          </cell>
        </row>
        <row r="177">
          <cell r="A177">
            <v>732105000</v>
          </cell>
          <cell r="B177" t="str">
            <v>שרות מכשירי קשר</v>
          </cell>
          <cell r="C177">
            <v>167628.22</v>
          </cell>
        </row>
        <row r="178">
          <cell r="A178">
            <v>732105100</v>
          </cell>
          <cell r="B178" t="str">
            <v>תקשורת -חמרים מתכלים</v>
          </cell>
          <cell r="C178">
            <v>1296.73</v>
          </cell>
        </row>
        <row r="179">
          <cell r="A179">
            <v>732106000</v>
          </cell>
          <cell r="B179" t="str">
            <v>שכירות ואחזקת מסופי</v>
          </cell>
          <cell r="C179">
            <v>442331.14</v>
          </cell>
        </row>
        <row r="180">
          <cell r="A180">
            <v>732201000</v>
          </cell>
          <cell r="B180" t="str">
            <v>הסעות עובדים</v>
          </cell>
          <cell r="C180">
            <v>1999996</v>
          </cell>
        </row>
        <row r="181">
          <cell r="A181">
            <v>732202000</v>
          </cell>
          <cell r="B181" t="str">
            <v>השכרת רכב מאויס</v>
          </cell>
          <cell r="C181">
            <v>320778.34999999998</v>
          </cell>
        </row>
        <row r="182">
          <cell r="A182">
            <v>732203000</v>
          </cell>
          <cell r="B182" t="str">
            <v>הוצאות חניה</v>
          </cell>
          <cell r="C182">
            <v>13296</v>
          </cell>
        </row>
        <row r="183">
          <cell r="A183">
            <v>732300000</v>
          </cell>
          <cell r="B183" t="str">
            <v>ימי עיון</v>
          </cell>
          <cell r="C183">
            <v>16881.009999999998</v>
          </cell>
        </row>
        <row r="184">
          <cell r="A184">
            <v>732301000</v>
          </cell>
          <cell r="B184" t="str">
            <v>מאמץ קייץ(השת. מקצו)</v>
          </cell>
          <cell r="C184">
            <v>779710.53</v>
          </cell>
        </row>
        <row r="185">
          <cell r="A185">
            <v>732302000</v>
          </cell>
          <cell r="B185" t="str">
            <v>ספרות  מקצועית</v>
          </cell>
          <cell r="C185">
            <v>29185.040000000001</v>
          </cell>
        </row>
        <row r="186">
          <cell r="A186">
            <v>732303000</v>
          </cell>
          <cell r="B186" t="str">
            <v>הדרכה</v>
          </cell>
          <cell r="C186">
            <v>257683.29</v>
          </cell>
        </row>
        <row r="187">
          <cell r="A187">
            <v>732304000</v>
          </cell>
          <cell r="B187" t="str">
            <v>הכנסות והדרכה</v>
          </cell>
          <cell r="C187">
            <v>-114529.22</v>
          </cell>
        </row>
        <row r="188">
          <cell r="A188">
            <v>732401000</v>
          </cell>
          <cell r="B188" t="str">
            <v>עובדי חברות כ"א-סוקר</v>
          </cell>
          <cell r="C188">
            <v>134702.34</v>
          </cell>
        </row>
        <row r="189">
          <cell r="A189">
            <v>732403000</v>
          </cell>
          <cell r="B189" t="str">
            <v>עובדי חברות כ"א-משק</v>
          </cell>
          <cell r="C189">
            <v>17796.57</v>
          </cell>
        </row>
        <row r="190">
          <cell r="A190">
            <v>732405000</v>
          </cell>
          <cell r="B190" t="str">
            <v>אבטחת תחבורה ציבורית</v>
          </cell>
          <cell r="C190">
            <v>1839795.21</v>
          </cell>
        </row>
        <row r="191">
          <cell r="A191">
            <v>732501000</v>
          </cell>
          <cell r="B191" t="str">
            <v>רשיונות לאוטובוסים</v>
          </cell>
          <cell r="C191">
            <v>303027</v>
          </cell>
        </row>
        <row r="192">
          <cell r="A192">
            <v>732503000</v>
          </cell>
          <cell r="B192" t="str">
            <v>רשיונות לנהגים</v>
          </cell>
          <cell r="C192">
            <v>29122</v>
          </cell>
        </row>
        <row r="193">
          <cell r="A193">
            <v>732601000</v>
          </cell>
          <cell r="B193" t="str">
            <v>הדפסת כרטיסי נסיעה</v>
          </cell>
          <cell r="C193">
            <v>363043.19</v>
          </cell>
        </row>
        <row r="194">
          <cell r="A194">
            <v>732603000</v>
          </cell>
          <cell r="B194" t="str">
            <v>קנסות מח.ביטוח</v>
          </cell>
          <cell r="C194">
            <v>24829.66</v>
          </cell>
        </row>
        <row r="195">
          <cell r="A195">
            <v>732702000</v>
          </cell>
          <cell r="B195" t="str">
            <v>פחת מכוניות</v>
          </cell>
          <cell r="C195">
            <v>11193.66</v>
          </cell>
        </row>
        <row r="196">
          <cell r="A196">
            <v>732709000</v>
          </cell>
          <cell r="B196" t="str">
            <v>פחת אוטובוסים</v>
          </cell>
          <cell r="C196">
            <v>16422482.23</v>
          </cell>
        </row>
        <row r="197">
          <cell r="A197">
            <v>742102000</v>
          </cell>
          <cell r="B197" t="str">
            <v>חשמל</v>
          </cell>
          <cell r="C197">
            <v>385394.74</v>
          </cell>
        </row>
        <row r="198">
          <cell r="A198">
            <v>742103000</v>
          </cell>
          <cell r="B198" t="str">
            <v>טלפון</v>
          </cell>
          <cell r="C198">
            <v>301697.03999999998</v>
          </cell>
        </row>
        <row r="199">
          <cell r="A199">
            <v>742104000</v>
          </cell>
          <cell r="B199" t="str">
            <v>שכירות משרדים</v>
          </cell>
          <cell r="C199">
            <v>114956.12</v>
          </cell>
        </row>
        <row r="200">
          <cell r="A200">
            <v>742105000</v>
          </cell>
          <cell r="B200" t="str">
            <v>שכירות משרדים חב' בנ</v>
          </cell>
          <cell r="C200">
            <v>16375</v>
          </cell>
        </row>
        <row r="201">
          <cell r="A201">
            <v>742106000</v>
          </cell>
          <cell r="B201" t="str">
            <v>שמירה ובטחון</v>
          </cell>
          <cell r="C201">
            <v>1079397.93</v>
          </cell>
        </row>
        <row r="202">
          <cell r="A202">
            <v>742107000</v>
          </cell>
          <cell r="B202" t="str">
            <v>כ"א מ.אנוש-כלליים+נק</v>
          </cell>
          <cell r="C202">
            <v>87758.19</v>
          </cell>
        </row>
        <row r="203">
          <cell r="A203">
            <v>742108000</v>
          </cell>
          <cell r="B203" t="str">
            <v>רשיונות שונים</v>
          </cell>
          <cell r="C203">
            <v>48920.85</v>
          </cell>
        </row>
        <row r="204">
          <cell r="A204">
            <v>742109000</v>
          </cell>
          <cell r="B204" t="str">
            <v>העברת כספים ומיגון ק</v>
          </cell>
          <cell r="C204">
            <v>127146.53</v>
          </cell>
        </row>
        <row r="205">
          <cell r="A205">
            <v>742110000</v>
          </cell>
          <cell r="B205" t="str">
            <v>תיקונים וסידורים במש</v>
          </cell>
          <cell r="C205">
            <v>461</v>
          </cell>
        </row>
        <row r="206">
          <cell r="A206">
            <v>742111000</v>
          </cell>
          <cell r="B206" t="str">
            <v>הוצ' פלאפון</v>
          </cell>
          <cell r="C206">
            <v>250319.89</v>
          </cell>
        </row>
        <row r="207">
          <cell r="A207">
            <v>742112000</v>
          </cell>
          <cell r="B207" t="str">
            <v>חניה הדר דפנה</v>
          </cell>
          <cell r="C207">
            <v>48135.02</v>
          </cell>
        </row>
        <row r="208">
          <cell r="A208">
            <v>742121000</v>
          </cell>
          <cell r="B208" t="str">
            <v>ביטוח כללי</v>
          </cell>
          <cell r="C208">
            <v>480000.99</v>
          </cell>
        </row>
        <row r="209">
          <cell r="A209">
            <v>742125000</v>
          </cell>
          <cell r="B209" t="str">
            <v>ביטוח מחלות קשות!!!!</v>
          </cell>
          <cell r="C209">
            <v>0</v>
          </cell>
        </row>
        <row r="210">
          <cell r="A210">
            <v>742126000</v>
          </cell>
          <cell r="B210" t="str">
            <v>ביטוחים שונים</v>
          </cell>
          <cell r="C210">
            <v>0</v>
          </cell>
        </row>
        <row r="211">
          <cell r="A211">
            <v>742201000</v>
          </cell>
          <cell r="B211" t="str">
            <v>שכר רואי חשבון</v>
          </cell>
          <cell r="C211">
            <v>58249</v>
          </cell>
        </row>
        <row r="212">
          <cell r="A212">
            <v>742203000</v>
          </cell>
          <cell r="B212" t="str">
            <v>משפטיות</v>
          </cell>
          <cell r="C212">
            <v>916715.8</v>
          </cell>
        </row>
        <row r="213">
          <cell r="A213">
            <v>742204000</v>
          </cell>
          <cell r="B213" t="str">
            <v>יועצים</v>
          </cell>
          <cell r="C213">
            <v>690617.06</v>
          </cell>
        </row>
        <row r="214">
          <cell r="A214">
            <v>742205000</v>
          </cell>
          <cell r="B214" t="str">
            <v>תמחיר</v>
          </cell>
          <cell r="C214">
            <v>18347</v>
          </cell>
        </row>
        <row r="215">
          <cell r="A215">
            <v>742206000</v>
          </cell>
          <cell r="B215" t="str">
            <v>כח אדם מבקרים-תנועה</v>
          </cell>
          <cell r="C215">
            <v>200108.25</v>
          </cell>
        </row>
        <row r="216">
          <cell r="A216">
            <v>742207000</v>
          </cell>
          <cell r="B216" t="str">
            <v>שכר דח"צ</v>
          </cell>
          <cell r="C216">
            <v>109576</v>
          </cell>
        </row>
        <row r="217">
          <cell r="A217">
            <v>742301000</v>
          </cell>
          <cell r="B217" t="str">
            <v>שיווק</v>
          </cell>
          <cell r="C217">
            <v>83842.66</v>
          </cell>
        </row>
        <row r="218">
          <cell r="A218">
            <v>742303000</v>
          </cell>
          <cell r="B218" t="str">
            <v>פרסום מודעות עתון</v>
          </cell>
          <cell r="C218">
            <v>24283.15</v>
          </cell>
        </row>
        <row r="219">
          <cell r="A219">
            <v>742304000</v>
          </cell>
          <cell r="B219" t="str">
            <v>פרסום-דפוס-עבודות חו</v>
          </cell>
          <cell r="C219">
            <v>63078.46</v>
          </cell>
        </row>
        <row r="220">
          <cell r="A220">
            <v>742304100</v>
          </cell>
          <cell r="B220" t="str">
            <v>פרסום-דפוס-חמרים ואח</v>
          </cell>
          <cell r="C220">
            <v>19931.599999999999</v>
          </cell>
        </row>
        <row r="221">
          <cell r="A221">
            <v>742305000</v>
          </cell>
          <cell r="B221" t="str">
            <v>פרסום</v>
          </cell>
          <cell r="C221">
            <v>11972.61</v>
          </cell>
        </row>
        <row r="222">
          <cell r="A222">
            <v>742306000</v>
          </cell>
          <cell r="B222" t="str">
            <v>כ"א-מוקדניות מודיעין</v>
          </cell>
          <cell r="C222">
            <v>217142.39999999999</v>
          </cell>
        </row>
        <row r="223">
          <cell r="A223">
            <v>742401000</v>
          </cell>
          <cell r="B223" t="str">
            <v>מסיבות</v>
          </cell>
          <cell r="C223">
            <v>971.2</v>
          </cell>
        </row>
        <row r="224">
          <cell r="A224">
            <v>742402000</v>
          </cell>
          <cell r="B224" t="str">
            <v>ארועים</v>
          </cell>
          <cell r="C224">
            <v>18470.099999999999</v>
          </cell>
        </row>
        <row r="225">
          <cell r="A225">
            <v>742404000</v>
          </cell>
          <cell r="B225" t="str">
            <v>תרבות</v>
          </cell>
          <cell r="C225">
            <v>2591</v>
          </cell>
        </row>
        <row r="226">
          <cell r="A226">
            <v>742405000</v>
          </cell>
          <cell r="B226" t="str">
            <v>ספורט</v>
          </cell>
          <cell r="C226">
            <v>69598.259999999995</v>
          </cell>
        </row>
        <row r="227">
          <cell r="A227">
            <v>742406000</v>
          </cell>
          <cell r="B227" t="str">
            <v>בריאות</v>
          </cell>
          <cell r="C227">
            <v>77587.41</v>
          </cell>
        </row>
        <row r="228">
          <cell r="A228">
            <v>742407000</v>
          </cell>
          <cell r="B228" t="str">
            <v>קיטנה</v>
          </cell>
          <cell r="C228">
            <v>-160</v>
          </cell>
        </row>
        <row r="229">
          <cell r="A229">
            <v>742423000</v>
          </cell>
          <cell r="B229" t="str">
            <v>הלבשה-ביגוד קיץ (שוו</v>
          </cell>
          <cell r="C229">
            <v>5802.35</v>
          </cell>
        </row>
        <row r="230">
          <cell r="A230">
            <v>742425000</v>
          </cell>
          <cell r="B230" t="str">
            <v>מתנות שכירים</v>
          </cell>
          <cell r="C230">
            <v>7050</v>
          </cell>
        </row>
        <row r="231">
          <cell r="A231">
            <v>742426000</v>
          </cell>
          <cell r="B231" t="str">
            <v>מתנות לחברים</v>
          </cell>
          <cell r="C231">
            <v>8886.1</v>
          </cell>
        </row>
        <row r="232">
          <cell r="A232">
            <v>742427000</v>
          </cell>
          <cell r="B232" t="str">
            <v>מתנות</v>
          </cell>
          <cell r="C232">
            <v>3663</v>
          </cell>
        </row>
        <row r="233">
          <cell r="A233">
            <v>742428000</v>
          </cell>
          <cell r="B233" t="str">
            <v>יין לחג-הוצאה</v>
          </cell>
          <cell r="C233">
            <v>1950000</v>
          </cell>
        </row>
        <row r="234">
          <cell r="A234">
            <v>742501000</v>
          </cell>
          <cell r="B234" t="str">
            <v>נסיעות לחו"ל כרטיסי</v>
          </cell>
          <cell r="C234">
            <v>0</v>
          </cell>
        </row>
        <row r="235">
          <cell r="A235">
            <v>742502000</v>
          </cell>
          <cell r="B235" t="str">
            <v>נסיעות לחו"ל בית מלו</v>
          </cell>
          <cell r="C235">
            <v>0</v>
          </cell>
        </row>
        <row r="236">
          <cell r="A236">
            <v>742503000</v>
          </cell>
          <cell r="B236" t="str">
            <v>נסיעות לחו"ל-אשל</v>
          </cell>
          <cell r="C236">
            <v>22448.32</v>
          </cell>
        </row>
        <row r="237">
          <cell r="A237">
            <v>742504000</v>
          </cell>
          <cell r="B237" t="str">
            <v>נסיעות לחו"ל-אחר</v>
          </cell>
          <cell r="C237">
            <v>0</v>
          </cell>
        </row>
        <row r="238">
          <cell r="A238">
            <v>742510000</v>
          </cell>
          <cell r="B238" t="str">
            <v>נסיעות וחניה</v>
          </cell>
          <cell r="C238">
            <v>8743.69</v>
          </cell>
        </row>
        <row r="239">
          <cell r="A239">
            <v>742520000</v>
          </cell>
          <cell r="B239" t="str">
            <v>נסיעות חופשיות עובדי</v>
          </cell>
          <cell r="C239">
            <v>161529.24</v>
          </cell>
        </row>
        <row r="240">
          <cell r="A240">
            <v>742531000</v>
          </cell>
          <cell r="B240" t="str">
            <v>הוצאות רכב פרטי</v>
          </cell>
          <cell r="C240">
            <v>86342.77</v>
          </cell>
        </row>
        <row r="241">
          <cell r="A241">
            <v>742532000</v>
          </cell>
          <cell r="B241" t="str">
            <v>הוצ' שכירות רכב פרטי</v>
          </cell>
          <cell r="C241">
            <v>393627.6</v>
          </cell>
        </row>
        <row r="242">
          <cell r="A242">
            <v>742601000</v>
          </cell>
          <cell r="B242" t="str">
            <v>צרכי משרד</v>
          </cell>
          <cell r="C242">
            <v>18085.490000000002</v>
          </cell>
        </row>
        <row r="243">
          <cell r="A243">
            <v>742602000</v>
          </cell>
          <cell r="B243" t="str">
            <v>דאר</v>
          </cell>
          <cell r="C243">
            <v>54947.44</v>
          </cell>
        </row>
        <row r="244">
          <cell r="A244">
            <v>742603000</v>
          </cell>
          <cell r="B244" t="str">
            <v>שרותי מחשב-אחזקת תכנ</v>
          </cell>
          <cell r="C244">
            <v>332154.5</v>
          </cell>
        </row>
        <row r="245">
          <cell r="A245">
            <v>742603100</v>
          </cell>
          <cell r="B245" t="str">
            <v>שרותי מחשב - אחזקת ח</v>
          </cell>
          <cell r="C245">
            <v>97031.25</v>
          </cell>
        </row>
        <row r="246">
          <cell r="A246">
            <v>742603200</v>
          </cell>
          <cell r="B246" t="str">
            <v>מחשב - חמרים מתכלים</v>
          </cell>
          <cell r="C246">
            <v>101379.5</v>
          </cell>
        </row>
        <row r="247">
          <cell r="A247">
            <v>742604000</v>
          </cell>
          <cell r="B247" t="str">
            <v>ארכיון</v>
          </cell>
          <cell r="C247">
            <v>24941.42</v>
          </cell>
        </row>
        <row r="248">
          <cell r="A248">
            <v>742702000</v>
          </cell>
          <cell r="B248" t="str">
            <v>כיבודים</v>
          </cell>
          <cell r="C248">
            <v>84235.04</v>
          </cell>
        </row>
        <row r="249">
          <cell r="A249">
            <v>742703000</v>
          </cell>
          <cell r="B249" t="str">
            <v>אסיפות וישיבות</v>
          </cell>
          <cell r="C249">
            <v>1100</v>
          </cell>
        </row>
        <row r="250">
          <cell r="A250">
            <v>742801000</v>
          </cell>
          <cell r="B250" t="str">
            <v>הוצ' פחת נדל"ן</v>
          </cell>
          <cell r="C250">
            <v>461283.02</v>
          </cell>
        </row>
        <row r="251">
          <cell r="A251">
            <v>742802000</v>
          </cell>
          <cell r="B251" t="str">
            <v>הוצ' פחת מטלטלין ושו</v>
          </cell>
          <cell r="C251">
            <v>189235.18</v>
          </cell>
        </row>
        <row r="252">
          <cell r="A252">
            <v>742803000</v>
          </cell>
          <cell r="B252" t="str">
            <v>הוצ' פחת מחשב</v>
          </cell>
          <cell r="C252">
            <v>629719.89</v>
          </cell>
        </row>
        <row r="253">
          <cell r="A253">
            <v>742901000</v>
          </cell>
          <cell r="B253" t="str">
            <v>הוצ' חובות אבודים</v>
          </cell>
          <cell r="C253">
            <v>1645</v>
          </cell>
        </row>
        <row r="254">
          <cell r="A254">
            <v>742902000</v>
          </cell>
          <cell r="B254" t="str">
            <v>תרומות</v>
          </cell>
          <cell r="C254">
            <v>5200</v>
          </cell>
        </row>
        <row r="255">
          <cell r="A255">
            <v>742903000</v>
          </cell>
          <cell r="B255" t="str">
            <v>קנסות</v>
          </cell>
          <cell r="C255">
            <v>-251.22</v>
          </cell>
        </row>
        <row r="256">
          <cell r="A256">
            <v>742904000</v>
          </cell>
          <cell r="B256" t="str">
            <v>ביטולי יתרות</v>
          </cell>
          <cell r="C256">
            <v>15.92</v>
          </cell>
        </row>
        <row r="257">
          <cell r="A257">
            <v>742906000</v>
          </cell>
          <cell r="B257" t="str">
            <v>החזר שירותים אמד</v>
          </cell>
          <cell r="C257">
            <v>-280774</v>
          </cell>
        </row>
        <row r="258">
          <cell r="A258">
            <v>742907000</v>
          </cell>
          <cell r="B258" t="str">
            <v>הכנסות מקנסות עובדים</v>
          </cell>
          <cell r="C258">
            <v>-38243.14</v>
          </cell>
        </row>
        <row r="259">
          <cell r="A259">
            <v>752010000</v>
          </cell>
          <cell r="B259" t="str">
            <v>ריבית ועמלות בנקים</v>
          </cell>
          <cell r="C259">
            <v>178732.25</v>
          </cell>
        </row>
        <row r="260">
          <cell r="A260">
            <v>752020000</v>
          </cell>
          <cell r="B260" t="str">
            <v xml:space="preserve"> ריבית חברות בנות</v>
          </cell>
          <cell r="C260">
            <v>1451452.96</v>
          </cell>
        </row>
        <row r="261">
          <cell r="A261">
            <v>752030000</v>
          </cell>
          <cell r="B261" t="str">
            <v>ריבית לאחרים-עם מע"מ</v>
          </cell>
          <cell r="C261">
            <v>1847.25</v>
          </cell>
        </row>
        <row r="262">
          <cell r="A262">
            <v>752040000</v>
          </cell>
          <cell r="B262" t="str">
            <v>ריבית לאחרים -ללא מע</v>
          </cell>
          <cell r="C262">
            <v>300.5</v>
          </cell>
        </row>
        <row r="263">
          <cell r="A263">
            <v>752410000</v>
          </cell>
          <cell r="B263" t="str">
            <v>ריבית הלוואות ז"ק</v>
          </cell>
          <cell r="C263">
            <v>770857.84</v>
          </cell>
        </row>
        <row r="264">
          <cell r="A264">
            <v>752500000</v>
          </cell>
          <cell r="B264" t="str">
            <v>הצמדת קרן הלו. ז"א</v>
          </cell>
          <cell r="C264">
            <v>615804.36</v>
          </cell>
        </row>
        <row r="265">
          <cell r="A265">
            <v>752510000</v>
          </cell>
          <cell r="B265" t="str">
            <v>ריבית הלוואות ז"א</v>
          </cell>
          <cell r="C265">
            <v>3611868.77</v>
          </cell>
        </row>
        <row r="266">
          <cell r="A266">
            <v>752520000</v>
          </cell>
          <cell r="B266" t="str">
            <v>ריבית הלו. שינוי מיב</v>
          </cell>
          <cell r="C266">
            <v>10005133.859999999</v>
          </cell>
        </row>
        <row r="267">
          <cell r="A267">
            <v>752710000</v>
          </cell>
          <cell r="B267" t="str">
            <v>ריבית מ.ה - ניכויים</v>
          </cell>
          <cell r="C267">
            <v>23645</v>
          </cell>
        </row>
        <row r="268">
          <cell r="A268">
            <v>752800000</v>
          </cell>
          <cell r="B268" t="str">
            <v>ריבית מס הכנסה חברה</v>
          </cell>
          <cell r="C268">
            <v>1221937</v>
          </cell>
        </row>
        <row r="269">
          <cell r="A269">
            <v>752810000</v>
          </cell>
          <cell r="B269" t="str">
            <v>הוצ. לגורניצקי בגי מ</v>
          </cell>
          <cell r="C269">
            <v>21321</v>
          </cell>
        </row>
        <row r="270">
          <cell r="A270">
            <v>752820000</v>
          </cell>
          <cell r="B270" t="str">
            <v>ריבית בגין הסכם ק.ג</v>
          </cell>
          <cell r="C270">
            <v>780799</v>
          </cell>
        </row>
        <row r="271">
          <cell r="A271">
            <v>752900000</v>
          </cell>
          <cell r="B271" t="str">
            <v>שערוך הלוואות ז"ק</v>
          </cell>
          <cell r="C271">
            <v>-9024.65</v>
          </cell>
        </row>
        <row r="272">
          <cell r="A272">
            <v>752910000</v>
          </cell>
          <cell r="B272" t="str">
            <v>שערוך הלוואות ז"א</v>
          </cell>
          <cell r="C272">
            <v>-438199.7</v>
          </cell>
        </row>
        <row r="273">
          <cell r="A273">
            <v>752920000</v>
          </cell>
          <cell r="B273" t="str">
            <v>שערוך בנקים במט"ח</v>
          </cell>
          <cell r="C273">
            <v>-533.55999999999995</v>
          </cell>
        </row>
        <row r="274">
          <cell r="A274">
            <v>752930000</v>
          </cell>
          <cell r="B274" t="str">
            <v>שערוך ספקי חו"ל</v>
          </cell>
          <cell r="C274">
            <v>57208.63</v>
          </cell>
        </row>
        <row r="275">
          <cell r="A275">
            <v>754100000</v>
          </cell>
          <cell r="B275" t="str">
            <v>הכנסות ריבית מבנקים</v>
          </cell>
          <cell r="C275">
            <v>-7103.03</v>
          </cell>
        </row>
        <row r="276">
          <cell r="A276">
            <v>754200000</v>
          </cell>
          <cell r="B276" t="str">
            <v>ריבית מפקדונות לז"ק</v>
          </cell>
          <cell r="C276">
            <v>-38160.14</v>
          </cell>
        </row>
        <row r="277">
          <cell r="A277">
            <v>754210000</v>
          </cell>
          <cell r="B277" t="str">
            <v>ריבית פקדון שינוי מב</v>
          </cell>
          <cell r="C277">
            <v>-1075061.68</v>
          </cell>
        </row>
        <row r="278">
          <cell r="A278">
            <v>754300000</v>
          </cell>
          <cell r="B278" t="str">
            <v>ריבית מאחרים עם מע"מ</v>
          </cell>
          <cell r="C278">
            <v>-1559.07</v>
          </cell>
        </row>
        <row r="279">
          <cell r="A279">
            <v>754400000</v>
          </cell>
          <cell r="B279" t="str">
            <v>ריבית מאחרים ללא מע"</v>
          </cell>
          <cell r="C279">
            <v>-186</v>
          </cell>
        </row>
        <row r="280">
          <cell r="A280">
            <v>754900000</v>
          </cell>
          <cell r="B280" t="str">
            <v>הכנ.מקנס.לעוב.עם מע"</v>
          </cell>
          <cell r="C280">
            <v>-4770.8900000000003</v>
          </cell>
        </row>
        <row r="281">
          <cell r="A281">
            <v>754910000</v>
          </cell>
          <cell r="B281" t="str">
            <v xml:space="preserve"> ריבית מחברות בנות</v>
          </cell>
          <cell r="C281">
            <v>-80000</v>
          </cell>
        </row>
        <row r="282">
          <cell r="A282">
            <v>756410000</v>
          </cell>
          <cell r="B282" t="str">
            <v>שחיקה של ספקי חו"ל</v>
          </cell>
          <cell r="C282">
            <v>-49.33</v>
          </cell>
        </row>
        <row r="283">
          <cell r="A283">
            <v>762030000</v>
          </cell>
          <cell r="B283" t="str">
            <v>רווח ממימוש רכוש קבו</v>
          </cell>
          <cell r="C283">
            <v>0</v>
          </cell>
        </row>
        <row r="284">
          <cell r="A284">
            <v>762070000</v>
          </cell>
          <cell r="B284" t="str">
            <v>רווח הון מגריעת אוטו</v>
          </cell>
          <cell r="C284">
            <v>3082685.61</v>
          </cell>
        </row>
        <row r="285">
          <cell r="A285">
            <v>762100000</v>
          </cell>
          <cell r="B285" t="str">
            <v>הפרשה לירידת ערך</v>
          </cell>
          <cell r="C285">
            <v>0</v>
          </cell>
        </row>
        <row r="286">
          <cell r="A286">
            <v>777020000</v>
          </cell>
          <cell r="B286" t="str">
            <v>מיסים שנים קודמות</v>
          </cell>
          <cell r="C286">
            <v>-104849</v>
          </cell>
        </row>
        <row r="287">
          <cell r="A287">
            <v>812980121</v>
          </cell>
          <cell r="B287" t="str">
            <v>חן 25240 אלסינט-ני"ע</v>
          </cell>
          <cell r="C287">
            <v>0</v>
          </cell>
        </row>
        <row r="288">
          <cell r="A288">
            <v>812999999</v>
          </cell>
          <cell r="B288" t="str">
            <v>חו"ז חברים בניהול "ד</v>
          </cell>
          <cell r="C288">
            <v>0</v>
          </cell>
        </row>
        <row r="289">
          <cell r="A289">
            <v>882010000</v>
          </cell>
          <cell r="B289" t="str">
            <v>עלות מנ.אמד בידי חבר</v>
          </cell>
          <cell r="C289">
            <v>-40713.83</v>
          </cell>
        </row>
        <row r="290">
          <cell r="A290">
            <v>884020000</v>
          </cell>
          <cell r="B290" t="str">
            <v>דן בגין רכישת מניות</v>
          </cell>
          <cell r="C290">
            <v>985420</v>
          </cell>
        </row>
        <row r="291">
          <cell r="A291">
            <v>884040000</v>
          </cell>
          <cell r="B291" t="str">
            <v>ר.הון ממכ.מנ.אמד חבר</v>
          </cell>
          <cell r="C291">
            <v>-944706.17</v>
          </cell>
        </row>
      </sheetData>
      <sheetData sheetId="37">
        <row r="4">
          <cell r="A4">
            <v>602110000</v>
          </cell>
          <cell r="B4" t="str">
            <v>פדיון כרטיסים רגילים</v>
          </cell>
          <cell r="C4">
            <v>-44333346.829999998</v>
          </cell>
        </row>
        <row r="5">
          <cell r="A5">
            <v>602121000</v>
          </cell>
          <cell r="B5" t="str">
            <v>נסיעות משרד הבטחון</v>
          </cell>
          <cell r="C5">
            <v>-8666412.8699999992</v>
          </cell>
        </row>
        <row r="6">
          <cell r="A6">
            <v>602131000</v>
          </cell>
          <cell r="B6" t="str">
            <v>הכנסות מהסעות בהסדר</v>
          </cell>
          <cell r="C6">
            <v>-12538.03</v>
          </cell>
        </row>
        <row r="7">
          <cell r="A7">
            <v>602151000</v>
          </cell>
          <cell r="B7" t="str">
            <v>משרד הבטחון-שוברי צה</v>
          </cell>
          <cell r="C7">
            <v>15703.86</v>
          </cell>
        </row>
        <row r="8">
          <cell r="A8">
            <v>602210000</v>
          </cell>
          <cell r="B8" t="str">
            <v>מפדיון כרטיסיות</v>
          </cell>
          <cell r="C8">
            <v>-108135710.19</v>
          </cell>
        </row>
        <row r="9">
          <cell r="A9">
            <v>602220000</v>
          </cell>
          <cell r="B9" t="str">
            <v>התאמת הכנסות-עלית מח</v>
          </cell>
          <cell r="C9">
            <v>2468000</v>
          </cell>
        </row>
        <row r="10">
          <cell r="A10">
            <v>602230000</v>
          </cell>
          <cell r="B10" t="str">
            <v>נסיעות ממשטרה</v>
          </cell>
          <cell r="C10">
            <v>0</v>
          </cell>
        </row>
        <row r="11">
          <cell r="A11">
            <v>602240000</v>
          </cell>
          <cell r="B11" t="str">
            <v>הכנסות מכרטיס דן + ק</v>
          </cell>
          <cell r="C11">
            <v>-117849.79</v>
          </cell>
        </row>
        <row r="12">
          <cell r="A12">
            <v>602400000</v>
          </cell>
          <cell r="B12" t="str">
            <v>מפרעות לתיק חברים</v>
          </cell>
          <cell r="C12">
            <v>-6909.71</v>
          </cell>
        </row>
        <row r="13">
          <cell r="A13">
            <v>602500000</v>
          </cell>
          <cell r="B13" t="str">
            <v>מפרעות לתיק שכירים</v>
          </cell>
          <cell r="C13">
            <v>111159.39</v>
          </cell>
        </row>
        <row r="14">
          <cell r="A14">
            <v>602610000</v>
          </cell>
          <cell r="B14" t="str">
            <v>השמדת כרטיסים</v>
          </cell>
          <cell r="C14">
            <v>39670382.009999998</v>
          </cell>
        </row>
        <row r="15">
          <cell r="A15">
            <v>602700000</v>
          </cell>
          <cell r="B15" t="str">
            <v>הוצאות בקורת - מכירה</v>
          </cell>
          <cell r="C15">
            <v>0</v>
          </cell>
        </row>
        <row r="16">
          <cell r="A16">
            <v>602900000</v>
          </cell>
          <cell r="B16" t="str">
            <v>חודשי-חופשי אגד-דן</v>
          </cell>
          <cell r="C16">
            <v>-434854.08</v>
          </cell>
        </row>
        <row r="17">
          <cell r="A17">
            <v>602910000</v>
          </cell>
          <cell r="B17" t="str">
            <v>חודשי חופשי משותף קו</v>
          </cell>
          <cell r="C17">
            <v>165613.69</v>
          </cell>
        </row>
        <row r="18">
          <cell r="A18">
            <v>604010000</v>
          </cell>
          <cell r="B18" t="str">
            <v>מנקו "לנהגים"</v>
          </cell>
          <cell r="C18">
            <v>2690626.08</v>
          </cell>
        </row>
        <row r="19">
          <cell r="A19">
            <v>604020000</v>
          </cell>
          <cell r="B19" t="str">
            <v>מנקו ל"קופאים"</v>
          </cell>
          <cell r="C19">
            <v>189084.73</v>
          </cell>
        </row>
        <row r="20">
          <cell r="A20">
            <v>604040000</v>
          </cell>
          <cell r="B20" t="str">
            <v>הנחות והחזרות</v>
          </cell>
          <cell r="C20">
            <v>137526.01999999999</v>
          </cell>
        </row>
        <row r="21">
          <cell r="A21">
            <v>606010000</v>
          </cell>
          <cell r="B21" t="str">
            <v>נסיעות דרך מח' תנועה</v>
          </cell>
          <cell r="C21">
            <v>-53744.42</v>
          </cell>
        </row>
        <row r="22">
          <cell r="A22">
            <v>606020000</v>
          </cell>
          <cell r="B22" t="str">
            <v>הסעות משרד הבטחון</v>
          </cell>
          <cell r="C22">
            <v>0.67</v>
          </cell>
        </row>
        <row r="23">
          <cell r="A23">
            <v>612010000</v>
          </cell>
          <cell r="B23" t="str">
            <v>הכנסות מפרסום</v>
          </cell>
          <cell r="C23">
            <v>-1047857.36</v>
          </cell>
        </row>
        <row r="24">
          <cell r="A24">
            <v>612030000</v>
          </cell>
          <cell r="B24" t="str">
            <v>מכירת חלפים משומשים</v>
          </cell>
          <cell r="C24">
            <v>-154216.29</v>
          </cell>
        </row>
        <row r="25">
          <cell r="A25">
            <v>612040000</v>
          </cell>
          <cell r="B25" t="str">
            <v>הכנסות משרותי מוסך ל</v>
          </cell>
          <cell r="C25">
            <v>-548261</v>
          </cell>
        </row>
        <row r="26">
          <cell r="A26">
            <v>612050000</v>
          </cell>
          <cell r="B26" t="str">
            <v>הכנסות שונות</v>
          </cell>
          <cell r="C26">
            <v>-23595.71</v>
          </cell>
        </row>
        <row r="27">
          <cell r="A27">
            <v>612060000</v>
          </cell>
          <cell r="B27" t="str">
            <v>הכנסות משכר דירה</v>
          </cell>
          <cell r="C27">
            <v>-18504.830000000002</v>
          </cell>
        </row>
        <row r="28">
          <cell r="A28">
            <v>612100000</v>
          </cell>
          <cell r="B28" t="str">
            <v>הכנסות מהשכרת אוטובו</v>
          </cell>
          <cell r="C28">
            <v>-118000</v>
          </cell>
        </row>
        <row r="29">
          <cell r="A29">
            <v>622010000</v>
          </cell>
          <cell r="B29" t="str">
            <v>דמי ניהול מחברות בנו</v>
          </cell>
          <cell r="C29">
            <v>-23875</v>
          </cell>
        </row>
        <row r="30">
          <cell r="A30">
            <v>622020000</v>
          </cell>
          <cell r="B30" t="str">
            <v>דמי ניהול ממטרו דן</v>
          </cell>
          <cell r="C30">
            <v>0</v>
          </cell>
        </row>
        <row r="31">
          <cell r="A31">
            <v>632010000</v>
          </cell>
          <cell r="B31" t="str">
            <v>סובסידיה בגין הנחות</v>
          </cell>
          <cell r="C31">
            <v>-37652330</v>
          </cell>
        </row>
        <row r="32">
          <cell r="A32">
            <v>632011000</v>
          </cell>
          <cell r="B32" t="str">
            <v>סובסידיה תפעולית</v>
          </cell>
          <cell r="C32">
            <v>-27347272</v>
          </cell>
        </row>
        <row r="33">
          <cell r="A33">
            <v>632012000</v>
          </cell>
          <cell r="B33" t="str">
            <v>סובסידיה בגין אוטובו</v>
          </cell>
          <cell r="C33">
            <v>-471852</v>
          </cell>
        </row>
        <row r="34">
          <cell r="A34">
            <v>632030000</v>
          </cell>
          <cell r="B34" t="str">
            <v>סובסידיה קרן הצטיידו</v>
          </cell>
          <cell r="C34">
            <v>-22404774</v>
          </cell>
        </row>
        <row r="35">
          <cell r="A35">
            <v>702010000</v>
          </cell>
          <cell r="B35" t="str">
            <v>משכורת חודשית</v>
          </cell>
          <cell r="C35">
            <v>10982295.66</v>
          </cell>
        </row>
        <row r="36">
          <cell r="A36">
            <v>702011000</v>
          </cell>
          <cell r="B36" t="str">
            <v>השלמת תמורה להון</v>
          </cell>
          <cell r="C36">
            <v>1057904.43</v>
          </cell>
        </row>
        <row r="37">
          <cell r="A37">
            <v>702012000</v>
          </cell>
          <cell r="B37" t="str">
            <v>גילום  תמורה להון</v>
          </cell>
          <cell r="C37">
            <v>908679.8</v>
          </cell>
        </row>
        <row r="38">
          <cell r="A38">
            <v>702020000</v>
          </cell>
          <cell r="B38" t="str">
            <v>שעות נוספות</v>
          </cell>
          <cell r="C38">
            <v>5199950.8899999997</v>
          </cell>
        </row>
        <row r="39">
          <cell r="A39">
            <v>702030000</v>
          </cell>
          <cell r="B39" t="str">
            <v>פרמיה לנהגים</v>
          </cell>
          <cell r="C39">
            <v>2345943.96</v>
          </cell>
        </row>
        <row r="40">
          <cell r="A40">
            <v>702040000</v>
          </cell>
          <cell r="B40" t="str">
            <v>משכורת י"ג</v>
          </cell>
          <cell r="C40">
            <v>9739.31</v>
          </cell>
        </row>
        <row r="41">
          <cell r="A41">
            <v>702060000</v>
          </cell>
          <cell r="B41" t="str">
            <v>אחזקת רכב</v>
          </cell>
          <cell r="C41">
            <v>171081.85</v>
          </cell>
        </row>
        <row r="42">
          <cell r="A42">
            <v>702080000</v>
          </cell>
          <cell r="B42" t="str">
            <v>הפרשה למשכורת 13</v>
          </cell>
          <cell r="C42">
            <v>797479.64</v>
          </cell>
        </row>
        <row r="43">
          <cell r="A43">
            <v>702100000</v>
          </cell>
          <cell r="B43" t="str">
            <v>תשלום טלפון</v>
          </cell>
          <cell r="C43">
            <v>5270.88</v>
          </cell>
        </row>
        <row r="44">
          <cell r="A44">
            <v>702110000</v>
          </cell>
          <cell r="B44" t="str">
            <v>שווי ביטוח מחלות קשו</v>
          </cell>
          <cell r="C44">
            <v>41212.5</v>
          </cell>
        </row>
        <row r="45">
          <cell r="A45">
            <v>702120000</v>
          </cell>
          <cell r="B45" t="str">
            <v>שווי ביטוח בריאות</v>
          </cell>
          <cell r="C45">
            <v>25972.5</v>
          </cell>
        </row>
        <row r="46">
          <cell r="A46">
            <v>702130000</v>
          </cell>
          <cell r="B46" t="str">
            <v>הוצאות קשישון</v>
          </cell>
          <cell r="C46">
            <v>185859.33</v>
          </cell>
        </row>
        <row r="47">
          <cell r="A47">
            <v>702200000</v>
          </cell>
          <cell r="B47" t="str">
            <v>יין לחג כולל גילום מ</v>
          </cell>
          <cell r="C47">
            <v>533689.89</v>
          </cell>
        </row>
        <row r="48">
          <cell r="A48">
            <v>702230000</v>
          </cell>
          <cell r="B48" t="str">
            <v>מתנת יום הולדת - גיל</v>
          </cell>
          <cell r="C48">
            <v>600.04999999999995</v>
          </cell>
        </row>
        <row r="49">
          <cell r="A49">
            <v>702240000</v>
          </cell>
          <cell r="B49" t="str">
            <v>שווי רכב הנהלה</v>
          </cell>
          <cell r="C49">
            <v>407118.55</v>
          </cell>
        </row>
        <row r="50">
          <cell r="A50">
            <v>702250000</v>
          </cell>
          <cell r="B50" t="str">
            <v>גילום טלפון</v>
          </cell>
          <cell r="C50">
            <v>16981.919999999998</v>
          </cell>
        </row>
        <row r="51">
          <cell r="A51">
            <v>702280000</v>
          </cell>
          <cell r="B51" t="str">
            <v>שווי לימודים גבוהים</v>
          </cell>
          <cell r="C51">
            <v>5729.13</v>
          </cell>
        </row>
        <row r="52">
          <cell r="A52">
            <v>702290000</v>
          </cell>
          <cell r="B52" t="str">
            <v>שווי מנקו קופאים</v>
          </cell>
          <cell r="C52">
            <v>48435.55</v>
          </cell>
        </row>
        <row r="53">
          <cell r="A53">
            <v>702300000</v>
          </cell>
          <cell r="B53" t="str">
            <v>זקיפות שווי חברים</v>
          </cell>
          <cell r="C53">
            <v>-1427391.53</v>
          </cell>
        </row>
        <row r="54">
          <cell r="A54">
            <v>702310000</v>
          </cell>
          <cell r="B54" t="str">
            <v>שווי כרטיס נסיעה חופ</v>
          </cell>
          <cell r="C54">
            <v>236491.5</v>
          </cell>
        </row>
        <row r="55">
          <cell r="A55">
            <v>702330000</v>
          </cell>
          <cell r="B55" t="str">
            <v>שווי ביגוד</v>
          </cell>
          <cell r="C55">
            <v>0</v>
          </cell>
        </row>
        <row r="56">
          <cell r="A56">
            <v>702340000</v>
          </cell>
          <cell r="B56" t="str">
            <v>שווי מנקו לגילום</v>
          </cell>
          <cell r="C56">
            <v>204128.03</v>
          </cell>
        </row>
        <row r="57">
          <cell r="A57">
            <v>702350000</v>
          </cell>
          <cell r="B57" t="str">
            <v>שווי מאמץ קיץ חברים</v>
          </cell>
          <cell r="C57">
            <v>86206</v>
          </cell>
        </row>
        <row r="58">
          <cell r="A58">
            <v>702360000</v>
          </cell>
          <cell r="B58" t="str">
            <v>שווי טלפון נייד</v>
          </cell>
          <cell r="C58">
            <v>16030</v>
          </cell>
        </row>
        <row r="59">
          <cell r="A59">
            <v>702400000</v>
          </cell>
          <cell r="B59" t="str">
            <v>מס בגין פיצויים מחבר</v>
          </cell>
          <cell r="C59">
            <v>59499</v>
          </cell>
        </row>
        <row r="60">
          <cell r="A60">
            <v>703010000</v>
          </cell>
          <cell r="B60" t="str">
            <v>השאלת עובדים לחברה ה</v>
          </cell>
          <cell r="C60">
            <v>-310454</v>
          </cell>
        </row>
        <row r="61">
          <cell r="A61">
            <v>703020000</v>
          </cell>
          <cell r="B61" t="str">
            <v>השאלת עובדי חוץ</v>
          </cell>
          <cell r="C61">
            <v>-10500</v>
          </cell>
        </row>
        <row r="62">
          <cell r="A62">
            <v>703030000</v>
          </cell>
          <cell r="B62" t="str">
            <v>תגמולי מילואים-חברים</v>
          </cell>
          <cell r="C62">
            <v>-40895</v>
          </cell>
        </row>
        <row r="63">
          <cell r="A63">
            <v>703100000</v>
          </cell>
          <cell r="B63" t="str">
            <v>פנסיית נכות ע"ח דן</v>
          </cell>
          <cell r="C63">
            <v>682320.72</v>
          </cell>
        </row>
        <row r="64">
          <cell r="A64">
            <v>703110000</v>
          </cell>
          <cell r="B64" t="str">
            <v>יין לחג פנסיונרים ע"</v>
          </cell>
          <cell r="C64">
            <v>1284.54</v>
          </cell>
        </row>
        <row r="65">
          <cell r="A65">
            <v>703120000</v>
          </cell>
          <cell r="B65" t="str">
            <v>עתון פנסיונרים ע"ח "</v>
          </cell>
          <cell r="C65">
            <v>925147.3</v>
          </cell>
        </row>
        <row r="66">
          <cell r="A66">
            <v>703150000</v>
          </cell>
          <cell r="B66" t="str">
            <v>קדם פרישה 2004-2003</v>
          </cell>
          <cell r="C66">
            <v>2026193.88</v>
          </cell>
        </row>
        <row r="67">
          <cell r="A67">
            <v>703160000</v>
          </cell>
          <cell r="B67" t="str">
            <v>שווי וגילום הפרשה לפ</v>
          </cell>
          <cell r="C67">
            <v>77182.33</v>
          </cell>
        </row>
        <row r="68">
          <cell r="A68">
            <v>703170000</v>
          </cell>
          <cell r="B68" t="str">
            <v>קדם פרישה 2005</v>
          </cell>
          <cell r="C68">
            <v>582248.93000000005</v>
          </cell>
        </row>
        <row r="69">
          <cell r="A69">
            <v>703200000</v>
          </cell>
          <cell r="B69" t="str">
            <v>טלפון חברים</v>
          </cell>
          <cell r="C69">
            <v>5443.67</v>
          </cell>
        </row>
        <row r="70">
          <cell r="A70">
            <v>703300000</v>
          </cell>
          <cell r="B70" t="str">
            <v>זקיפות שווי פנסיונרי</v>
          </cell>
          <cell r="C70">
            <v>-12158.44</v>
          </cell>
        </row>
        <row r="71">
          <cell r="A71">
            <v>704010000</v>
          </cell>
          <cell r="B71" t="str">
            <v>משכורת חודשית</v>
          </cell>
          <cell r="C71">
            <v>20432209.579999998</v>
          </cell>
        </row>
        <row r="72">
          <cell r="A72">
            <v>704013000</v>
          </cell>
          <cell r="B72" t="str">
            <v>תגמול שעות</v>
          </cell>
          <cell r="C72">
            <v>0</v>
          </cell>
        </row>
        <row r="73">
          <cell r="A73">
            <v>704020000</v>
          </cell>
          <cell r="B73" t="str">
            <v>שעות נוספות</v>
          </cell>
          <cell r="C73">
            <v>10613289.02</v>
          </cell>
        </row>
        <row r="74">
          <cell r="A74">
            <v>704030000</v>
          </cell>
          <cell r="B74" t="str">
            <v>פרמיה לנהגים</v>
          </cell>
          <cell r="C74">
            <v>4885128.42</v>
          </cell>
        </row>
        <row r="75">
          <cell r="A75">
            <v>704060000</v>
          </cell>
          <cell r="B75" t="str">
            <v>אחזקת רכב</v>
          </cell>
          <cell r="C75">
            <v>57650.73</v>
          </cell>
        </row>
        <row r="76">
          <cell r="A76">
            <v>704080000</v>
          </cell>
          <cell r="B76" t="str">
            <v>הפרשה למשכורת 13 שכי</v>
          </cell>
          <cell r="C76">
            <v>896172.48</v>
          </cell>
        </row>
        <row r="77">
          <cell r="A77">
            <v>704090000</v>
          </cell>
          <cell r="B77" t="str">
            <v>הוצאות קשישון שכירים</v>
          </cell>
          <cell r="C77">
            <v>459843.32</v>
          </cell>
        </row>
        <row r="78">
          <cell r="A78">
            <v>704100000</v>
          </cell>
          <cell r="B78" t="str">
            <v>תשלום טלפון</v>
          </cell>
          <cell r="C78">
            <v>4799.82</v>
          </cell>
        </row>
        <row r="79">
          <cell r="A79">
            <v>704101000</v>
          </cell>
          <cell r="B79" t="str">
            <v>הוצאות שכר מיוחדים</v>
          </cell>
          <cell r="C79">
            <v>1068769.77</v>
          </cell>
        </row>
        <row r="80">
          <cell r="A80">
            <v>704120000</v>
          </cell>
          <cell r="B80" t="str">
            <v>שווי וגילום מס מיוחד</v>
          </cell>
          <cell r="C80">
            <v>-90929.39</v>
          </cell>
        </row>
        <row r="81">
          <cell r="A81">
            <v>704121000</v>
          </cell>
          <cell r="B81" t="str">
            <v>יין לחג מיוחדים שווי</v>
          </cell>
          <cell r="C81">
            <v>7972.67</v>
          </cell>
        </row>
        <row r="82">
          <cell r="A82">
            <v>704122000</v>
          </cell>
          <cell r="B82" t="str">
            <v>רכב - גילום מס</v>
          </cell>
          <cell r="C82">
            <v>59485.15</v>
          </cell>
        </row>
        <row r="83">
          <cell r="A83">
            <v>704122100</v>
          </cell>
          <cell r="B83" t="str">
            <v>שווי טלפון נייד</v>
          </cell>
          <cell r="C83">
            <v>991.98</v>
          </cell>
        </row>
        <row r="84">
          <cell r="A84">
            <v>704123000</v>
          </cell>
          <cell r="B84" t="str">
            <v>ביטוח שיניים - גילום</v>
          </cell>
          <cell r="C84">
            <v>214.95</v>
          </cell>
        </row>
        <row r="85">
          <cell r="A85">
            <v>704124000</v>
          </cell>
          <cell r="B85" t="str">
            <v>שווי כרטיס נסיעה חופ</v>
          </cell>
          <cell r="C85">
            <v>3331.5</v>
          </cell>
        </row>
        <row r="86">
          <cell r="A86">
            <v>704126000</v>
          </cell>
          <cell r="B86" t="str">
            <v>שווי קיטנה ואירועים-</v>
          </cell>
          <cell r="C86">
            <v>0</v>
          </cell>
        </row>
        <row r="87">
          <cell r="A87">
            <v>704128000</v>
          </cell>
          <cell r="B87" t="str">
            <v>שווי+גילום טלפון מיו</v>
          </cell>
          <cell r="C87">
            <v>6168.14</v>
          </cell>
        </row>
        <row r="88">
          <cell r="A88">
            <v>704130000</v>
          </cell>
          <cell r="B88" t="str">
            <v>שווי רכב מעודה</v>
          </cell>
          <cell r="C88">
            <v>3990</v>
          </cell>
        </row>
        <row r="89">
          <cell r="A89">
            <v>704131000</v>
          </cell>
          <cell r="B89" t="str">
            <v>זקיפות שווי מעודה</v>
          </cell>
          <cell r="C89">
            <v>-3990</v>
          </cell>
        </row>
        <row r="90">
          <cell r="A90">
            <v>704200000</v>
          </cell>
          <cell r="B90" t="str">
            <v>יין לחג - גילום מס</v>
          </cell>
          <cell r="C90">
            <v>1006136.05</v>
          </cell>
        </row>
        <row r="91">
          <cell r="A91">
            <v>704230000</v>
          </cell>
          <cell r="B91" t="str">
            <v>מתנת יום הולדת-גילום</v>
          </cell>
          <cell r="C91">
            <v>670.92</v>
          </cell>
        </row>
        <row r="92">
          <cell r="A92">
            <v>704240000</v>
          </cell>
          <cell r="B92" t="str">
            <v>שווי רכב</v>
          </cell>
          <cell r="C92">
            <v>2660</v>
          </cell>
        </row>
        <row r="93">
          <cell r="A93">
            <v>704250000</v>
          </cell>
          <cell r="B93" t="str">
            <v>גילום טלפון</v>
          </cell>
          <cell r="C93">
            <v>4418.34</v>
          </cell>
        </row>
        <row r="94">
          <cell r="A94">
            <v>704290000</v>
          </cell>
          <cell r="B94" t="str">
            <v>שווי מנקו קופאים</v>
          </cell>
          <cell r="C94">
            <v>7513.7</v>
          </cell>
        </row>
        <row r="95">
          <cell r="A95">
            <v>704300000</v>
          </cell>
          <cell r="B95" t="str">
            <v>זקיפות שווי שכירים</v>
          </cell>
          <cell r="C95">
            <v>-2329258.86</v>
          </cell>
        </row>
        <row r="96">
          <cell r="A96">
            <v>704310000</v>
          </cell>
          <cell r="B96" t="str">
            <v>שווי כרטיס נסיעה חופ</v>
          </cell>
          <cell r="C96">
            <v>505652.5</v>
          </cell>
        </row>
        <row r="97">
          <cell r="A97">
            <v>704340000</v>
          </cell>
          <cell r="B97" t="str">
            <v>שווי מנקו לגילום</v>
          </cell>
          <cell r="C97">
            <v>656397.56000000006</v>
          </cell>
        </row>
        <row r="98">
          <cell r="A98">
            <v>704350000</v>
          </cell>
          <cell r="B98" t="str">
            <v>שווי ביטוח שיניים</v>
          </cell>
          <cell r="C98">
            <v>252918.53</v>
          </cell>
        </row>
        <row r="99">
          <cell r="A99">
            <v>704360000</v>
          </cell>
          <cell r="B99" t="str">
            <v>שווי מאמץ קיץ - שכיר</v>
          </cell>
          <cell r="C99">
            <v>242682</v>
          </cell>
        </row>
        <row r="100">
          <cell r="A100">
            <v>704370000</v>
          </cell>
          <cell r="B100" t="str">
            <v>שווי טלפון נייד</v>
          </cell>
          <cell r="C100">
            <v>3564</v>
          </cell>
        </row>
        <row r="101">
          <cell r="A101">
            <v>705010000</v>
          </cell>
          <cell r="B101" t="str">
            <v>השאלת עובדים לחברה ה</v>
          </cell>
          <cell r="C101">
            <v>-94630</v>
          </cell>
        </row>
        <row r="102">
          <cell r="A102">
            <v>705011000</v>
          </cell>
          <cell r="B102" t="str">
            <v>השאלת עובדים מיוניטד</v>
          </cell>
          <cell r="C102">
            <v>23499</v>
          </cell>
        </row>
        <row r="103">
          <cell r="A103">
            <v>705030000</v>
          </cell>
          <cell r="B103" t="str">
            <v>תגמולי מילואים-שכירי</v>
          </cell>
          <cell r="C103">
            <v>-87482</v>
          </cell>
        </row>
        <row r="104">
          <cell r="A104">
            <v>712100000</v>
          </cell>
          <cell r="B104" t="str">
            <v>הפרשות לקרן  הגמלאות</v>
          </cell>
          <cell r="C104">
            <v>2893427.11</v>
          </cell>
        </row>
        <row r="105">
          <cell r="A105">
            <v>712110000</v>
          </cell>
          <cell r="B105" t="str">
            <v>פיצויי פרישה</v>
          </cell>
          <cell r="C105">
            <v>38.409999999999997</v>
          </cell>
        </row>
        <row r="106">
          <cell r="A106">
            <v>712140000</v>
          </cell>
          <cell r="B106" t="str">
            <v>הפרשה לפיצויים</v>
          </cell>
          <cell r="C106">
            <v>512747</v>
          </cell>
        </row>
        <row r="107">
          <cell r="A107">
            <v>712200000</v>
          </cell>
          <cell r="B107" t="str">
            <v>ביטוח לאומי</v>
          </cell>
          <cell r="C107">
            <v>1298831.69</v>
          </cell>
        </row>
        <row r="108">
          <cell r="A108">
            <v>712300000</v>
          </cell>
          <cell r="B108" t="str">
            <v>קרן השתלמות חברים</v>
          </cell>
          <cell r="C108">
            <v>1026569.07</v>
          </cell>
        </row>
        <row r="109">
          <cell r="A109">
            <v>712400000</v>
          </cell>
          <cell r="B109" t="str">
            <v>הבראה חברים</v>
          </cell>
          <cell r="C109">
            <v>1252498.33</v>
          </cell>
        </row>
        <row r="110">
          <cell r="A110">
            <v>712500000</v>
          </cell>
          <cell r="B110" t="str">
            <v>ביטוח שיניים-גילום מ</v>
          </cell>
          <cell r="C110">
            <v>151405.20000000001</v>
          </cell>
        </row>
        <row r="111">
          <cell r="A111">
            <v>712510000</v>
          </cell>
          <cell r="B111" t="str">
            <v>ביטוח שיניים</v>
          </cell>
          <cell r="C111">
            <v>151336.76999999999</v>
          </cell>
        </row>
        <row r="112">
          <cell r="A112">
            <v>712520000</v>
          </cell>
          <cell r="B112" t="str">
            <v>ביטוח דמי מחלה</v>
          </cell>
          <cell r="C112">
            <v>26549</v>
          </cell>
        </row>
        <row r="113">
          <cell r="A113">
            <v>712530000</v>
          </cell>
          <cell r="B113" t="str">
            <v>ביטוח מחלות קשות</v>
          </cell>
          <cell r="C113">
            <v>42127.5</v>
          </cell>
        </row>
        <row r="114">
          <cell r="A114">
            <v>712600000</v>
          </cell>
          <cell r="B114" t="str">
            <v>גילום ריבית  קבוצה ב</v>
          </cell>
          <cell r="C114">
            <v>230625</v>
          </cell>
        </row>
        <row r="115">
          <cell r="A115">
            <v>712700000</v>
          </cell>
          <cell r="B115" t="str">
            <v>הפרשה לחופש וימי מחל</v>
          </cell>
          <cell r="C115">
            <v>560239</v>
          </cell>
        </row>
        <row r="116">
          <cell r="A116">
            <v>712800000</v>
          </cell>
          <cell r="B116" t="str">
            <v>הפרשה להבראה חברים</v>
          </cell>
          <cell r="C116">
            <v>-519684</v>
          </cell>
        </row>
        <row r="117">
          <cell r="A117">
            <v>712900000</v>
          </cell>
          <cell r="B117" t="str">
            <v>הפ. לפרישה מוקדמת 03</v>
          </cell>
          <cell r="C117">
            <v>-1233445</v>
          </cell>
        </row>
        <row r="118">
          <cell r="A118">
            <v>712910000</v>
          </cell>
          <cell r="B118" t="str">
            <v>הפרשה להסכם ק. גמלאו</v>
          </cell>
          <cell r="C118">
            <v>3325737</v>
          </cell>
        </row>
        <row r="119">
          <cell r="A119">
            <v>712920000</v>
          </cell>
          <cell r="B119" t="str">
            <v>הפרשה לפנסית נכות</v>
          </cell>
          <cell r="C119">
            <v>-51727</v>
          </cell>
        </row>
        <row r="120">
          <cell r="A120">
            <v>712930000</v>
          </cell>
          <cell r="B120" t="str">
            <v>הפרשה בגין פרישה מוק</v>
          </cell>
          <cell r="C120">
            <v>0</v>
          </cell>
        </row>
        <row r="121">
          <cell r="A121">
            <v>712940000</v>
          </cell>
          <cell r="B121" t="str">
            <v>הפר.לפרישה מוקדמת 05</v>
          </cell>
          <cell r="C121">
            <v>1015604</v>
          </cell>
        </row>
        <row r="122">
          <cell r="A122">
            <v>713010000</v>
          </cell>
          <cell r="B122" t="str">
            <v>הבראה פנסיונרים עד ג</v>
          </cell>
          <cell r="C122">
            <v>770595.25</v>
          </cell>
        </row>
        <row r="123">
          <cell r="A123">
            <v>713020000</v>
          </cell>
          <cell r="B123" t="str">
            <v>ביטוח לאומי פנסיונרי</v>
          </cell>
          <cell r="C123">
            <v>98816.57</v>
          </cell>
        </row>
        <row r="124">
          <cell r="A124">
            <v>713040000</v>
          </cell>
          <cell r="B124" t="str">
            <v>פנסיה לאלמנות חברים</v>
          </cell>
          <cell r="C124">
            <v>104928.95</v>
          </cell>
        </row>
        <row r="125">
          <cell r="A125">
            <v>714100000</v>
          </cell>
          <cell r="B125" t="str">
            <v>הפרשות לקופות תגמולי</v>
          </cell>
          <cell r="C125">
            <v>1773864.83</v>
          </cell>
        </row>
        <row r="126">
          <cell r="A126">
            <v>714110000</v>
          </cell>
          <cell r="B126" t="str">
            <v>פיצויים</v>
          </cell>
          <cell r="C126">
            <v>1759797.2</v>
          </cell>
        </row>
        <row r="127">
          <cell r="A127">
            <v>714130000</v>
          </cell>
          <cell r="B127" t="str">
            <v>פנסיה תקציבית שכירים</v>
          </cell>
          <cell r="C127">
            <v>42913.21</v>
          </cell>
        </row>
        <row r="128">
          <cell r="A128">
            <v>714140000</v>
          </cell>
          <cell r="B128" t="str">
            <v>הפרשה להבראה שכירים</v>
          </cell>
          <cell r="C128">
            <v>99836</v>
          </cell>
        </row>
        <row r="129">
          <cell r="A129">
            <v>714200000</v>
          </cell>
          <cell r="B129" t="str">
            <v>בטוח לאומי</v>
          </cell>
          <cell r="C129">
            <v>2156318.7599999998</v>
          </cell>
        </row>
        <row r="130">
          <cell r="A130">
            <v>714300000</v>
          </cell>
          <cell r="B130" t="str">
            <v>קרן השתלמות</v>
          </cell>
          <cell r="C130">
            <v>1139898.53</v>
          </cell>
        </row>
        <row r="131">
          <cell r="A131">
            <v>714400000</v>
          </cell>
          <cell r="B131" t="str">
            <v>הבראה שכירים</v>
          </cell>
          <cell r="C131">
            <v>1098170.82</v>
          </cell>
        </row>
        <row r="132">
          <cell r="A132">
            <v>714500000</v>
          </cell>
          <cell r="B132" t="str">
            <v>החזרים מחברות ביטוח</v>
          </cell>
          <cell r="C132">
            <v>-394141.25</v>
          </cell>
        </row>
        <row r="133">
          <cell r="A133">
            <v>714700000</v>
          </cell>
          <cell r="B133" t="str">
            <v>הפרשה לחופש וימי מחל</v>
          </cell>
          <cell r="C133">
            <v>555105</v>
          </cell>
        </row>
        <row r="134">
          <cell r="A134">
            <v>714800000</v>
          </cell>
          <cell r="B134" t="str">
            <v>ביטוח שיניים שכירים</v>
          </cell>
          <cell r="C134">
            <v>253133.48</v>
          </cell>
        </row>
        <row r="135">
          <cell r="A135">
            <v>720100000</v>
          </cell>
          <cell r="B135" t="str">
            <v>סולר בצובר</v>
          </cell>
          <cell r="C135">
            <v>32198657.780000001</v>
          </cell>
        </row>
        <row r="136">
          <cell r="A136">
            <v>720110000</v>
          </cell>
          <cell r="B136" t="str">
            <v>סולר בדרכים</v>
          </cell>
          <cell r="C136">
            <v>327112.95</v>
          </cell>
        </row>
        <row r="137">
          <cell r="A137">
            <v>720120000</v>
          </cell>
          <cell r="B137" t="str">
            <v>בנזין</v>
          </cell>
          <cell r="C137">
            <v>186974.4</v>
          </cell>
        </row>
        <row r="138">
          <cell r="A138">
            <v>720200000</v>
          </cell>
          <cell r="B138" t="str">
            <v>שמנים</v>
          </cell>
          <cell r="C138">
            <v>377101.46</v>
          </cell>
        </row>
        <row r="139">
          <cell r="A139">
            <v>720300000</v>
          </cell>
          <cell r="B139" t="str">
            <v>מים מטופלים</v>
          </cell>
          <cell r="C139">
            <v>105280</v>
          </cell>
        </row>
        <row r="140">
          <cell r="A140">
            <v>720400000</v>
          </cell>
          <cell r="B140" t="str">
            <v>הכנסות דלק יונייטד ט</v>
          </cell>
          <cell r="C140">
            <v>-1430947.41</v>
          </cell>
        </row>
        <row r="141">
          <cell r="A141">
            <v>720500000</v>
          </cell>
          <cell r="B141" t="str">
            <v>הכנסות דלק - ד.ר.ת(א</v>
          </cell>
          <cell r="C141">
            <v>-528119.82999999996</v>
          </cell>
        </row>
        <row r="142">
          <cell r="A142">
            <v>720600000</v>
          </cell>
          <cell r="B142" t="str">
            <v>החזר בלו על סולר</v>
          </cell>
          <cell r="C142">
            <v>-2857274</v>
          </cell>
        </row>
        <row r="143">
          <cell r="A143">
            <v>722101000</v>
          </cell>
          <cell r="B143" t="str">
            <v>חלקי חילוף חו"ל-מאן</v>
          </cell>
          <cell r="C143">
            <v>1524028.69</v>
          </cell>
        </row>
        <row r="144">
          <cell r="A144">
            <v>722102000</v>
          </cell>
          <cell r="B144" t="str">
            <v>חלקי חילוף חו"ל -אחר</v>
          </cell>
          <cell r="C144">
            <v>1346664.85</v>
          </cell>
        </row>
        <row r="145">
          <cell r="A145">
            <v>722103000</v>
          </cell>
          <cell r="B145" t="str">
            <v>החזרי תביעות חו"ל</v>
          </cell>
          <cell r="C145">
            <v>-349898.75</v>
          </cell>
        </row>
        <row r="146">
          <cell r="A146">
            <v>722104000</v>
          </cell>
          <cell r="B146" t="str">
            <v>חלקי חילוף בארץ</v>
          </cell>
          <cell r="C146">
            <v>1490841.63</v>
          </cell>
        </row>
        <row r="147">
          <cell r="A147">
            <v>722105000</v>
          </cell>
          <cell r="B147" t="str">
            <v>שמשות לחלונות</v>
          </cell>
          <cell r="C147">
            <v>57879.97</v>
          </cell>
        </row>
        <row r="148">
          <cell r="A148">
            <v>722107000</v>
          </cell>
          <cell r="B148" t="str">
            <v>מצברים וחומצה</v>
          </cell>
          <cell r="C148">
            <v>160272.07999999999</v>
          </cell>
        </row>
        <row r="149">
          <cell r="A149">
            <v>722110000</v>
          </cell>
          <cell r="B149" t="str">
            <v>שינוי במלאי חלקי חיל</v>
          </cell>
          <cell r="C149">
            <v>-535103</v>
          </cell>
        </row>
        <row r="150">
          <cell r="A150">
            <v>722202000</v>
          </cell>
          <cell r="B150" t="str">
            <v>צמיגים חדשים - ארץ</v>
          </cell>
          <cell r="C150">
            <v>683808.19</v>
          </cell>
        </row>
        <row r="151">
          <cell r="A151">
            <v>722204000</v>
          </cell>
          <cell r="B151" t="str">
            <v>חידוש צמיגים</v>
          </cell>
          <cell r="C151">
            <v>135599.51999999999</v>
          </cell>
        </row>
        <row r="152">
          <cell r="A152">
            <v>722301000</v>
          </cell>
          <cell r="B152" t="str">
            <v>עבודות ותיקוני ח.-חש</v>
          </cell>
          <cell r="C152">
            <v>379703.2</v>
          </cell>
        </row>
        <row r="153">
          <cell r="A153">
            <v>722301100</v>
          </cell>
          <cell r="B153" t="str">
            <v>עבודות ות. חוץ-מכונא</v>
          </cell>
          <cell r="C153">
            <v>0</v>
          </cell>
        </row>
        <row r="154">
          <cell r="A154">
            <v>722301200</v>
          </cell>
          <cell r="B154" t="str">
            <v>עבודות ות. חוץ-מנועי</v>
          </cell>
          <cell r="C154">
            <v>0</v>
          </cell>
        </row>
        <row r="155">
          <cell r="A155">
            <v>722301300</v>
          </cell>
          <cell r="B155" t="str">
            <v>עבודות ות. חוץ-גירים</v>
          </cell>
          <cell r="C155">
            <v>0</v>
          </cell>
        </row>
        <row r="156">
          <cell r="A156">
            <v>722301500</v>
          </cell>
          <cell r="B156" t="str">
            <v>עבודות ות. חוץ-מזוג</v>
          </cell>
          <cell r="C156">
            <v>0</v>
          </cell>
        </row>
        <row r="157">
          <cell r="A157">
            <v>722302000</v>
          </cell>
          <cell r="B157" t="str">
            <v>תיקוני חוץ לתאונות</v>
          </cell>
          <cell r="C157">
            <v>198796.74</v>
          </cell>
        </row>
        <row r="158">
          <cell r="A158">
            <v>722302200</v>
          </cell>
          <cell r="B158" t="str">
            <v>השתתפות עצמית נהגים</v>
          </cell>
          <cell r="C158">
            <v>-109662.07</v>
          </cell>
        </row>
        <row r="159">
          <cell r="A159">
            <v>722303000</v>
          </cell>
          <cell r="B159" t="str">
            <v>שיפוץ חוץ למרכבים</v>
          </cell>
          <cell r="C159">
            <v>20451.759999999998</v>
          </cell>
        </row>
        <row r="160">
          <cell r="A160">
            <v>722303100</v>
          </cell>
          <cell r="B160" t="str">
            <v>כשל אוטובוסים</v>
          </cell>
          <cell r="C160">
            <v>0</v>
          </cell>
        </row>
        <row r="161">
          <cell r="A161">
            <v>724101000</v>
          </cell>
          <cell r="B161" t="str">
            <v>בגדי עבודה</v>
          </cell>
          <cell r="C161">
            <v>80389.539999999994</v>
          </cell>
        </row>
        <row r="162">
          <cell r="A162">
            <v>724102000</v>
          </cell>
          <cell r="B162" t="str">
            <v>ביגוד ייצוגי נהגים</v>
          </cell>
          <cell r="C162">
            <v>35000</v>
          </cell>
        </row>
        <row r="163">
          <cell r="A163">
            <v>724201000</v>
          </cell>
          <cell r="B163" t="str">
            <v>נקיון ע" קבלני משנה</v>
          </cell>
          <cell r="C163">
            <v>2588392.0499999998</v>
          </cell>
        </row>
        <row r="164">
          <cell r="A164">
            <v>724202000</v>
          </cell>
          <cell r="B164" t="str">
            <v>חמרי ניקוי</v>
          </cell>
          <cell r="C164">
            <v>73216.460000000006</v>
          </cell>
        </row>
        <row r="165">
          <cell r="A165">
            <v>724203000</v>
          </cell>
          <cell r="B165" t="str">
            <v>כלי עבודה</v>
          </cell>
          <cell r="C165">
            <v>105663.76</v>
          </cell>
        </row>
        <row r="166">
          <cell r="A166">
            <v>724205100</v>
          </cell>
          <cell r="B166" t="str">
            <v>חומרי בינוי וחשמל תו</v>
          </cell>
          <cell r="C166">
            <v>9996.2099999999991</v>
          </cell>
        </row>
        <row r="167">
          <cell r="A167">
            <v>724206000</v>
          </cell>
          <cell r="B167" t="str">
            <v>אחזקת ציוד</v>
          </cell>
          <cell r="C167">
            <v>23882.68</v>
          </cell>
        </row>
        <row r="168">
          <cell r="A168">
            <v>724301000</v>
          </cell>
          <cell r="B168" t="str">
            <v>כיבודים אגף תו"פ</v>
          </cell>
          <cell r="C168">
            <v>1258806.79</v>
          </cell>
        </row>
        <row r="169">
          <cell r="A169">
            <v>724301100</v>
          </cell>
          <cell r="B169" t="str">
            <v>כיבודים א.תו"פ-חמרים</v>
          </cell>
          <cell r="C169">
            <v>0</v>
          </cell>
        </row>
        <row r="170">
          <cell r="A170">
            <v>724302000</v>
          </cell>
          <cell r="B170" t="str">
            <v>הכנסות ממכירת תלושים</v>
          </cell>
          <cell r="C170">
            <v>-426453.37</v>
          </cell>
        </row>
        <row r="171">
          <cell r="A171">
            <v>726101000</v>
          </cell>
          <cell r="B171" t="str">
            <v>ביטוח אוטובוסים חובה</v>
          </cell>
          <cell r="C171">
            <v>5129465</v>
          </cell>
        </row>
        <row r="172">
          <cell r="A172">
            <v>726201000</v>
          </cell>
          <cell r="B172" t="str">
            <v>תשלומים בגין נזקים ו</v>
          </cell>
          <cell r="C172">
            <v>1215429.49</v>
          </cell>
        </row>
        <row r="173">
          <cell r="A173">
            <v>726203000</v>
          </cell>
          <cell r="B173" t="str">
            <v>תקבולים מחברות ביטוח</v>
          </cell>
          <cell r="C173">
            <v>-121459.32</v>
          </cell>
        </row>
        <row r="174">
          <cell r="A174">
            <v>732101000</v>
          </cell>
          <cell r="B174" t="str">
            <v>שכירות תמח"ת</v>
          </cell>
          <cell r="C174">
            <v>3980465</v>
          </cell>
        </row>
        <row r="175">
          <cell r="A175">
            <v>732102000</v>
          </cell>
          <cell r="B175" t="str">
            <v>אחזקת תחנות ומוסכים</v>
          </cell>
          <cell r="C175">
            <v>345533.29</v>
          </cell>
        </row>
        <row r="176">
          <cell r="A176">
            <v>732103000</v>
          </cell>
          <cell r="B176" t="str">
            <v>ארנונה,מים ומיסי תנו</v>
          </cell>
          <cell r="C176">
            <v>1862730.16</v>
          </cell>
        </row>
        <row r="177">
          <cell r="A177">
            <v>732105000</v>
          </cell>
          <cell r="B177" t="str">
            <v>שרות מכשירי קשר</v>
          </cell>
          <cell r="C177">
            <v>167628.22</v>
          </cell>
        </row>
        <row r="178">
          <cell r="A178">
            <v>732105100</v>
          </cell>
          <cell r="B178" t="str">
            <v>תקשורת -חמרים מתכלים</v>
          </cell>
          <cell r="C178">
            <v>1296.73</v>
          </cell>
        </row>
        <row r="179">
          <cell r="A179">
            <v>732106000</v>
          </cell>
          <cell r="B179" t="str">
            <v>שכירות ואחזקת מסופי</v>
          </cell>
          <cell r="C179">
            <v>442331.14</v>
          </cell>
        </row>
        <row r="180">
          <cell r="A180">
            <v>732201000</v>
          </cell>
          <cell r="B180" t="str">
            <v>הסעות עובדים</v>
          </cell>
          <cell r="C180">
            <v>1999996</v>
          </cell>
        </row>
        <row r="181">
          <cell r="A181">
            <v>732202000</v>
          </cell>
          <cell r="B181" t="str">
            <v>השכרת רכב מאויס</v>
          </cell>
          <cell r="C181">
            <v>320778.36</v>
          </cell>
        </row>
        <row r="182">
          <cell r="A182">
            <v>732203000</v>
          </cell>
          <cell r="B182" t="str">
            <v>הוצאות חניה</v>
          </cell>
          <cell r="C182">
            <v>13296</v>
          </cell>
        </row>
        <row r="183">
          <cell r="A183">
            <v>732300000</v>
          </cell>
          <cell r="B183" t="str">
            <v>ימי עיון</v>
          </cell>
          <cell r="C183">
            <v>16881.009999999998</v>
          </cell>
        </row>
        <row r="184">
          <cell r="A184">
            <v>732301000</v>
          </cell>
          <cell r="B184" t="str">
            <v>מאמץ קייץ(השת. מקצו)</v>
          </cell>
          <cell r="C184">
            <v>779710.53</v>
          </cell>
        </row>
        <row r="185">
          <cell r="A185">
            <v>732302000</v>
          </cell>
          <cell r="B185" t="str">
            <v>ספרות  מקצועית</v>
          </cell>
          <cell r="C185">
            <v>29185.040000000001</v>
          </cell>
        </row>
        <row r="186">
          <cell r="A186">
            <v>732303000</v>
          </cell>
          <cell r="B186" t="str">
            <v>הדרכה</v>
          </cell>
          <cell r="C186">
            <v>257683.29</v>
          </cell>
        </row>
        <row r="187">
          <cell r="A187">
            <v>732304000</v>
          </cell>
          <cell r="B187" t="str">
            <v>הכנסות והדרכה</v>
          </cell>
          <cell r="C187">
            <v>-114529.22</v>
          </cell>
        </row>
        <row r="188">
          <cell r="A188">
            <v>732401000</v>
          </cell>
          <cell r="B188" t="str">
            <v>עובדי חברות כ"א-סוקר</v>
          </cell>
          <cell r="C188">
            <v>134702.34</v>
          </cell>
        </row>
        <row r="189">
          <cell r="A189">
            <v>732403000</v>
          </cell>
          <cell r="B189" t="str">
            <v>עובדי חברות כ"א-משק</v>
          </cell>
          <cell r="C189">
            <v>17796.57</v>
          </cell>
        </row>
        <row r="190">
          <cell r="A190">
            <v>732405000</v>
          </cell>
          <cell r="B190" t="str">
            <v>אבטחת תחבורה ציבורית</v>
          </cell>
          <cell r="C190">
            <v>1839795.21</v>
          </cell>
        </row>
        <row r="191">
          <cell r="A191">
            <v>732501000</v>
          </cell>
          <cell r="B191" t="str">
            <v>רשיונות לאוטובוסים</v>
          </cell>
          <cell r="C191">
            <v>303027</v>
          </cell>
        </row>
        <row r="192">
          <cell r="A192">
            <v>732503000</v>
          </cell>
          <cell r="B192" t="str">
            <v>רשיונות לנהגים</v>
          </cell>
          <cell r="C192">
            <v>29122</v>
          </cell>
        </row>
        <row r="193">
          <cell r="A193">
            <v>732601000</v>
          </cell>
          <cell r="B193" t="str">
            <v>הדפסת כרטיסי נסיעה</v>
          </cell>
          <cell r="C193">
            <v>363043.19</v>
          </cell>
        </row>
        <row r="194">
          <cell r="A194">
            <v>732603000</v>
          </cell>
          <cell r="B194" t="str">
            <v>קנסות מח.ביטוח</v>
          </cell>
          <cell r="C194">
            <v>24829.66</v>
          </cell>
        </row>
        <row r="195">
          <cell r="A195">
            <v>732702000</v>
          </cell>
          <cell r="B195" t="str">
            <v>פחת מכוניות</v>
          </cell>
          <cell r="C195">
            <v>11332.39</v>
          </cell>
        </row>
        <row r="196">
          <cell r="A196">
            <v>732709000</v>
          </cell>
          <cell r="B196" t="str">
            <v>פחת אוטובוסים</v>
          </cell>
          <cell r="C196">
            <v>19556837.489999998</v>
          </cell>
        </row>
        <row r="197">
          <cell r="A197">
            <v>742102000</v>
          </cell>
          <cell r="B197" t="str">
            <v>חשמל</v>
          </cell>
          <cell r="C197">
            <v>385394.74</v>
          </cell>
        </row>
        <row r="198">
          <cell r="A198">
            <v>742103000</v>
          </cell>
          <cell r="B198" t="str">
            <v>טלפון</v>
          </cell>
          <cell r="C198">
            <v>301697.03999999998</v>
          </cell>
        </row>
        <row r="199">
          <cell r="A199">
            <v>742104000</v>
          </cell>
          <cell r="B199" t="str">
            <v>שכירות משרדים</v>
          </cell>
          <cell r="C199">
            <v>114956.12</v>
          </cell>
        </row>
        <row r="200">
          <cell r="A200">
            <v>742105000</v>
          </cell>
          <cell r="B200" t="str">
            <v>שכירות משרדים חב' בנ</v>
          </cell>
          <cell r="C200">
            <v>16375</v>
          </cell>
        </row>
        <row r="201">
          <cell r="A201">
            <v>742106000</v>
          </cell>
          <cell r="B201" t="str">
            <v>שמירה ובטחון</v>
          </cell>
          <cell r="C201">
            <v>1079397.93</v>
          </cell>
        </row>
        <row r="202">
          <cell r="A202">
            <v>742107000</v>
          </cell>
          <cell r="B202" t="str">
            <v>כ"א מ.אנוש-כלליים+נק</v>
          </cell>
          <cell r="C202">
            <v>87758.19</v>
          </cell>
        </row>
        <row r="203">
          <cell r="A203">
            <v>742108000</v>
          </cell>
          <cell r="B203" t="str">
            <v>רשיונות שונים</v>
          </cell>
          <cell r="C203">
            <v>48920.85</v>
          </cell>
        </row>
        <row r="204">
          <cell r="A204">
            <v>742109000</v>
          </cell>
          <cell r="B204" t="str">
            <v>העברת כספים ומיגון ק</v>
          </cell>
          <cell r="C204">
            <v>127146.53</v>
          </cell>
        </row>
        <row r="205">
          <cell r="A205">
            <v>742110000</v>
          </cell>
          <cell r="B205" t="str">
            <v>תיקונים וסידורים במש</v>
          </cell>
          <cell r="C205">
            <v>461</v>
          </cell>
        </row>
        <row r="206">
          <cell r="A206">
            <v>742111000</v>
          </cell>
          <cell r="B206" t="str">
            <v>הוצ' פלאפון</v>
          </cell>
          <cell r="C206">
            <v>250319.89</v>
          </cell>
        </row>
        <row r="207">
          <cell r="A207">
            <v>742112000</v>
          </cell>
          <cell r="B207" t="str">
            <v>חניה הדר דפנה</v>
          </cell>
          <cell r="C207">
            <v>48135.02</v>
          </cell>
        </row>
        <row r="208">
          <cell r="A208">
            <v>742121000</v>
          </cell>
          <cell r="B208" t="str">
            <v>ביטוח כללי</v>
          </cell>
          <cell r="C208">
            <v>480000.99</v>
          </cell>
        </row>
        <row r="209">
          <cell r="A209">
            <v>742125000</v>
          </cell>
          <cell r="B209" t="str">
            <v>ביטוח מחלות קשות!!!!</v>
          </cell>
          <cell r="C209">
            <v>0</v>
          </cell>
        </row>
        <row r="210">
          <cell r="A210">
            <v>742126000</v>
          </cell>
          <cell r="B210" t="str">
            <v>ביטוחים שונים</v>
          </cell>
          <cell r="C210">
            <v>0</v>
          </cell>
        </row>
        <row r="211">
          <cell r="A211">
            <v>742201000</v>
          </cell>
          <cell r="B211" t="str">
            <v>שכר רואי חשבון</v>
          </cell>
          <cell r="C211">
            <v>58249</v>
          </cell>
        </row>
        <row r="212">
          <cell r="A212">
            <v>742203000</v>
          </cell>
          <cell r="B212" t="str">
            <v>משפטיות</v>
          </cell>
          <cell r="C212">
            <v>916715.8</v>
          </cell>
        </row>
        <row r="213">
          <cell r="A213">
            <v>742204000</v>
          </cell>
          <cell r="B213" t="str">
            <v>יועצים</v>
          </cell>
          <cell r="C213">
            <v>690617.06</v>
          </cell>
        </row>
        <row r="214">
          <cell r="A214">
            <v>742205000</v>
          </cell>
          <cell r="B214" t="str">
            <v>תמחיר</v>
          </cell>
          <cell r="C214">
            <v>18347</v>
          </cell>
        </row>
        <row r="215">
          <cell r="A215">
            <v>742206000</v>
          </cell>
          <cell r="B215" t="str">
            <v>כח אדם מבקרים-תנועה</v>
          </cell>
          <cell r="C215">
            <v>200108.25</v>
          </cell>
        </row>
        <row r="216">
          <cell r="A216">
            <v>742207000</v>
          </cell>
          <cell r="B216" t="str">
            <v>שכר דח"צ</v>
          </cell>
          <cell r="C216">
            <v>109576</v>
          </cell>
        </row>
        <row r="217">
          <cell r="A217">
            <v>742301000</v>
          </cell>
          <cell r="B217" t="str">
            <v>שיווק</v>
          </cell>
          <cell r="C217">
            <v>83842.66</v>
          </cell>
        </row>
        <row r="218">
          <cell r="A218">
            <v>742303000</v>
          </cell>
          <cell r="B218" t="str">
            <v>פרסום מודעות עתון</v>
          </cell>
          <cell r="C218">
            <v>24283.15</v>
          </cell>
        </row>
        <row r="219">
          <cell r="A219">
            <v>742304000</v>
          </cell>
          <cell r="B219" t="str">
            <v>פרסום-דפוס-עבודות חו</v>
          </cell>
          <cell r="C219">
            <v>63078.46</v>
          </cell>
        </row>
        <row r="220">
          <cell r="A220">
            <v>742304100</v>
          </cell>
          <cell r="B220" t="str">
            <v>פרסום-דפוס-חמרים ואח</v>
          </cell>
          <cell r="C220">
            <v>19931.599999999999</v>
          </cell>
        </row>
        <row r="221">
          <cell r="A221">
            <v>742305000</v>
          </cell>
          <cell r="B221" t="str">
            <v>פרסום</v>
          </cell>
          <cell r="C221">
            <v>11972.61</v>
          </cell>
        </row>
        <row r="222">
          <cell r="A222">
            <v>742306000</v>
          </cell>
          <cell r="B222" t="str">
            <v>כ"א-מוקדניות מודיעין</v>
          </cell>
          <cell r="C222">
            <v>217142.39999999999</v>
          </cell>
        </row>
        <row r="223">
          <cell r="A223">
            <v>742401000</v>
          </cell>
          <cell r="B223" t="str">
            <v>מסיבות</v>
          </cell>
          <cell r="C223">
            <v>971.2</v>
          </cell>
        </row>
        <row r="224">
          <cell r="A224">
            <v>742402000</v>
          </cell>
          <cell r="B224" t="str">
            <v>ארועים</v>
          </cell>
          <cell r="C224">
            <v>18470.099999999999</v>
          </cell>
        </row>
        <row r="225">
          <cell r="A225">
            <v>742404000</v>
          </cell>
          <cell r="B225" t="str">
            <v>תרבות</v>
          </cell>
          <cell r="C225">
            <v>2591</v>
          </cell>
        </row>
        <row r="226">
          <cell r="A226">
            <v>742405000</v>
          </cell>
          <cell r="B226" t="str">
            <v>ספורט</v>
          </cell>
          <cell r="C226">
            <v>69598.259999999995</v>
          </cell>
        </row>
        <row r="227">
          <cell r="A227">
            <v>742406000</v>
          </cell>
          <cell r="B227" t="str">
            <v>בריאות</v>
          </cell>
          <cell r="C227">
            <v>77587.41</v>
          </cell>
        </row>
        <row r="228">
          <cell r="A228">
            <v>742407000</v>
          </cell>
          <cell r="B228" t="str">
            <v>קיטנה</v>
          </cell>
          <cell r="C228">
            <v>-160</v>
          </cell>
        </row>
        <row r="229">
          <cell r="A229">
            <v>742423000</v>
          </cell>
          <cell r="B229" t="str">
            <v>הלבשה-ביגוד קיץ (שוו</v>
          </cell>
          <cell r="C229">
            <v>5802.35</v>
          </cell>
        </row>
        <row r="230">
          <cell r="A230">
            <v>742425000</v>
          </cell>
          <cell r="B230" t="str">
            <v>מתנות שכירים</v>
          </cell>
          <cell r="C230">
            <v>7050</v>
          </cell>
        </row>
        <row r="231">
          <cell r="A231">
            <v>742426000</v>
          </cell>
          <cell r="B231" t="str">
            <v>מתנות לחברים</v>
          </cell>
          <cell r="C231">
            <v>8886.1</v>
          </cell>
        </row>
        <row r="232">
          <cell r="A232">
            <v>742427000</v>
          </cell>
          <cell r="B232" t="str">
            <v>מתנות</v>
          </cell>
          <cell r="C232">
            <v>3663</v>
          </cell>
        </row>
        <row r="233">
          <cell r="A233">
            <v>742428000</v>
          </cell>
          <cell r="B233" t="str">
            <v>יין לחג-הוצאה</v>
          </cell>
          <cell r="C233">
            <v>1950000</v>
          </cell>
        </row>
        <row r="234">
          <cell r="A234">
            <v>742501000</v>
          </cell>
          <cell r="B234" t="str">
            <v>נסיעות לחו"ל כרטיסי</v>
          </cell>
          <cell r="C234">
            <v>0</v>
          </cell>
        </row>
        <row r="235">
          <cell r="A235">
            <v>742502000</v>
          </cell>
          <cell r="B235" t="str">
            <v>נסיעות לחו"ל בית מלו</v>
          </cell>
          <cell r="C235">
            <v>0</v>
          </cell>
        </row>
        <row r="236">
          <cell r="A236">
            <v>742503000</v>
          </cell>
          <cell r="B236" t="str">
            <v>נסיעות לחו"ל-אשל</v>
          </cell>
          <cell r="C236">
            <v>22448.32</v>
          </cell>
        </row>
        <row r="237">
          <cell r="A237">
            <v>742504000</v>
          </cell>
          <cell r="B237" t="str">
            <v>נסיעות לחו"ל-אחר</v>
          </cell>
          <cell r="C237">
            <v>0</v>
          </cell>
        </row>
        <row r="238">
          <cell r="A238">
            <v>742510000</v>
          </cell>
          <cell r="B238" t="str">
            <v>נסיעות וחניה</v>
          </cell>
          <cell r="C238">
            <v>8743.69</v>
          </cell>
        </row>
        <row r="239">
          <cell r="A239">
            <v>742520000</v>
          </cell>
          <cell r="B239" t="str">
            <v>נסיעות חופשיות עובדי</v>
          </cell>
          <cell r="C239">
            <v>161529.24</v>
          </cell>
        </row>
        <row r="240">
          <cell r="A240">
            <v>742531000</v>
          </cell>
          <cell r="B240" t="str">
            <v>הוצאות רכב פרטי</v>
          </cell>
          <cell r="C240">
            <v>86342.77</v>
          </cell>
        </row>
        <row r="241">
          <cell r="A241">
            <v>742532000</v>
          </cell>
          <cell r="B241" t="str">
            <v>הוצ' שכירות רכב פרטי</v>
          </cell>
          <cell r="C241">
            <v>393627.61</v>
          </cell>
        </row>
        <row r="242">
          <cell r="A242">
            <v>742601000</v>
          </cell>
          <cell r="B242" t="str">
            <v>צרכי משרד</v>
          </cell>
          <cell r="C242">
            <v>18085.490000000002</v>
          </cell>
        </row>
        <row r="243">
          <cell r="A243">
            <v>742602000</v>
          </cell>
          <cell r="B243" t="str">
            <v>דאר</v>
          </cell>
          <cell r="C243">
            <v>54947.44</v>
          </cell>
        </row>
        <row r="244">
          <cell r="A244">
            <v>742603000</v>
          </cell>
          <cell r="B244" t="str">
            <v>שרותי מחשב-אחזקת תכנ</v>
          </cell>
          <cell r="C244">
            <v>332154.5</v>
          </cell>
        </row>
        <row r="245">
          <cell r="A245">
            <v>742603100</v>
          </cell>
          <cell r="B245" t="str">
            <v>שרותי מחשב - אחזקת ח</v>
          </cell>
          <cell r="C245">
            <v>97031.25</v>
          </cell>
        </row>
        <row r="246">
          <cell r="A246">
            <v>742603200</v>
          </cell>
          <cell r="B246" t="str">
            <v>מחשב - חמרים מתכלים</v>
          </cell>
          <cell r="C246">
            <v>101379.5</v>
          </cell>
        </row>
        <row r="247">
          <cell r="A247">
            <v>742604000</v>
          </cell>
          <cell r="B247" t="str">
            <v>ארכיון</v>
          </cell>
          <cell r="C247">
            <v>24941.42</v>
          </cell>
        </row>
        <row r="248">
          <cell r="A248">
            <v>742702000</v>
          </cell>
          <cell r="B248" t="str">
            <v>כיבודים</v>
          </cell>
          <cell r="C248">
            <v>84235.04</v>
          </cell>
        </row>
        <row r="249">
          <cell r="A249">
            <v>742703000</v>
          </cell>
          <cell r="B249" t="str">
            <v>אסיפות וישיבות</v>
          </cell>
          <cell r="C249">
            <v>1100</v>
          </cell>
        </row>
        <row r="250">
          <cell r="A250">
            <v>742801000</v>
          </cell>
          <cell r="B250" t="str">
            <v>הוצ' פחת נדל"ן</v>
          </cell>
          <cell r="C250">
            <v>656298.15</v>
          </cell>
        </row>
        <row r="251">
          <cell r="A251">
            <v>742802000</v>
          </cell>
          <cell r="B251" t="str">
            <v>הוצ' פחת מטלטלין ושו</v>
          </cell>
          <cell r="C251">
            <v>234588.49</v>
          </cell>
        </row>
        <row r="252">
          <cell r="A252">
            <v>742803000</v>
          </cell>
          <cell r="B252" t="str">
            <v>הוצ' פחת מחשב</v>
          </cell>
          <cell r="C252">
            <v>628172.07999999996</v>
          </cell>
        </row>
        <row r="253">
          <cell r="A253">
            <v>742901000</v>
          </cell>
          <cell r="B253" t="str">
            <v>הוצ' חובות אבודים</v>
          </cell>
          <cell r="C253">
            <v>1645</v>
          </cell>
        </row>
        <row r="254">
          <cell r="A254">
            <v>742902000</v>
          </cell>
          <cell r="B254" t="str">
            <v>תרומות</v>
          </cell>
          <cell r="C254">
            <v>5200</v>
          </cell>
        </row>
        <row r="255">
          <cell r="A255">
            <v>742903000</v>
          </cell>
          <cell r="B255" t="str">
            <v>קנסות</v>
          </cell>
          <cell r="C255">
            <v>-251.22</v>
          </cell>
        </row>
        <row r="256">
          <cell r="A256">
            <v>742904000</v>
          </cell>
          <cell r="B256" t="str">
            <v>ביטולי יתרות</v>
          </cell>
          <cell r="C256">
            <v>15.92</v>
          </cell>
        </row>
        <row r="257">
          <cell r="A257">
            <v>742906000</v>
          </cell>
          <cell r="B257" t="str">
            <v>החזר שירותים אמד</v>
          </cell>
          <cell r="C257">
            <v>-280774</v>
          </cell>
        </row>
        <row r="258">
          <cell r="A258">
            <v>742907000</v>
          </cell>
          <cell r="B258" t="str">
            <v>הכנסות מקנסות עובדים</v>
          </cell>
          <cell r="C258">
            <v>-38243.14</v>
          </cell>
        </row>
        <row r="259">
          <cell r="A259">
            <v>752010000</v>
          </cell>
          <cell r="B259" t="str">
            <v>ריבית ועמלות בנקים</v>
          </cell>
          <cell r="C259">
            <v>178732.24</v>
          </cell>
        </row>
        <row r="260">
          <cell r="A260">
            <v>752020000</v>
          </cell>
          <cell r="B260" t="str">
            <v xml:space="preserve"> ריבית חברות בנות</v>
          </cell>
          <cell r="C260">
            <v>1451452.96</v>
          </cell>
        </row>
        <row r="261">
          <cell r="A261">
            <v>752030000</v>
          </cell>
          <cell r="B261" t="str">
            <v>ריבית לאחרים-עם מע"מ</v>
          </cell>
          <cell r="C261">
            <v>1847.25</v>
          </cell>
        </row>
        <row r="262">
          <cell r="A262">
            <v>752040000</v>
          </cell>
          <cell r="B262" t="str">
            <v>ריבית לאחרים -ללא מע</v>
          </cell>
          <cell r="C262">
            <v>300.5</v>
          </cell>
        </row>
        <row r="263">
          <cell r="A263">
            <v>752410000</v>
          </cell>
          <cell r="B263" t="str">
            <v>ריבית הלוואות ז"ק</v>
          </cell>
          <cell r="C263">
            <v>770857.84</v>
          </cell>
        </row>
        <row r="264">
          <cell r="A264">
            <v>752500000</v>
          </cell>
          <cell r="B264" t="str">
            <v>הצמדת קרן הלו. ז"א</v>
          </cell>
          <cell r="C264">
            <v>615804.36</v>
          </cell>
        </row>
        <row r="265">
          <cell r="A265">
            <v>752510000</v>
          </cell>
          <cell r="B265" t="str">
            <v>ריבית הלוואות ז"א</v>
          </cell>
          <cell r="C265">
            <v>3611868.77</v>
          </cell>
        </row>
        <row r="266">
          <cell r="A266">
            <v>752520000</v>
          </cell>
          <cell r="B266" t="str">
            <v>ריבית הלו. שינוי מיב</v>
          </cell>
          <cell r="C266">
            <v>10005133.859999999</v>
          </cell>
        </row>
        <row r="267">
          <cell r="A267">
            <v>752710000</v>
          </cell>
          <cell r="B267" t="str">
            <v>ריבית מ.ה - ניכויים</v>
          </cell>
          <cell r="C267">
            <v>23645</v>
          </cell>
        </row>
        <row r="268">
          <cell r="A268">
            <v>752800000</v>
          </cell>
          <cell r="B268" t="str">
            <v>ריבית מס הכנסה חברה</v>
          </cell>
          <cell r="C268">
            <v>1221937</v>
          </cell>
        </row>
        <row r="269">
          <cell r="A269">
            <v>752810000</v>
          </cell>
          <cell r="B269" t="str">
            <v>הוצ. לגורניצקי בגי מ</v>
          </cell>
          <cell r="C269">
            <v>21321</v>
          </cell>
        </row>
        <row r="270">
          <cell r="A270">
            <v>752820000</v>
          </cell>
          <cell r="B270" t="str">
            <v>ריבית בגין הסכם ק.ג</v>
          </cell>
          <cell r="C270">
            <v>780799</v>
          </cell>
        </row>
        <row r="271">
          <cell r="A271">
            <v>752900000</v>
          </cell>
          <cell r="B271" t="str">
            <v>שערוך הלוואות ז"ק</v>
          </cell>
          <cell r="C271">
            <v>-9024.65</v>
          </cell>
        </row>
        <row r="272">
          <cell r="A272">
            <v>752910000</v>
          </cell>
          <cell r="B272" t="str">
            <v>שערוך הלוואות ז"א</v>
          </cell>
          <cell r="C272">
            <v>-438199.7</v>
          </cell>
        </row>
        <row r="273">
          <cell r="A273">
            <v>752920000</v>
          </cell>
          <cell r="B273" t="str">
            <v>שערוך בנקים במט"ח</v>
          </cell>
          <cell r="C273">
            <v>-533.55999999999995</v>
          </cell>
        </row>
        <row r="274">
          <cell r="A274">
            <v>752930000</v>
          </cell>
          <cell r="B274" t="str">
            <v>שערוך ספקי חו"ל</v>
          </cell>
          <cell r="C274">
            <v>57208.63</v>
          </cell>
        </row>
        <row r="275">
          <cell r="A275">
            <v>754100000</v>
          </cell>
          <cell r="B275" t="str">
            <v>הכנסות ריבית מבנקים</v>
          </cell>
          <cell r="C275">
            <v>-7103.03</v>
          </cell>
        </row>
        <row r="276">
          <cell r="A276">
            <v>754200000</v>
          </cell>
          <cell r="B276" t="str">
            <v>ריבית מפקדונות לז"ק</v>
          </cell>
          <cell r="C276">
            <v>-38160.14</v>
          </cell>
        </row>
        <row r="277">
          <cell r="A277">
            <v>754210000</v>
          </cell>
          <cell r="B277" t="str">
            <v>ריבית פקדון שינוי מב</v>
          </cell>
          <cell r="C277">
            <v>-1075061.68</v>
          </cell>
        </row>
        <row r="278">
          <cell r="A278">
            <v>754300000</v>
          </cell>
          <cell r="B278" t="str">
            <v>ריבית מאחרים עם מע"מ</v>
          </cell>
          <cell r="C278">
            <v>-1559.07</v>
          </cell>
        </row>
        <row r="279">
          <cell r="A279">
            <v>754400000</v>
          </cell>
          <cell r="B279" t="str">
            <v>ריבית מאחרים ללא מע"</v>
          </cell>
          <cell r="C279">
            <v>-186</v>
          </cell>
        </row>
        <row r="280">
          <cell r="A280">
            <v>754900000</v>
          </cell>
          <cell r="B280" t="str">
            <v>הכנ.מקנס.לעוב.עם מע"</v>
          </cell>
          <cell r="C280">
            <v>-4770.8900000000003</v>
          </cell>
        </row>
        <row r="281">
          <cell r="A281">
            <v>754910000</v>
          </cell>
          <cell r="B281" t="str">
            <v xml:space="preserve"> ריבית מחברות בנות</v>
          </cell>
          <cell r="C281">
            <v>-80000</v>
          </cell>
        </row>
        <row r="282">
          <cell r="A282">
            <v>756410000</v>
          </cell>
          <cell r="B282" t="str">
            <v>שחיקה של ספקי חו"ל</v>
          </cell>
          <cell r="C282">
            <v>-49.33</v>
          </cell>
        </row>
        <row r="283">
          <cell r="A283">
            <v>762030000</v>
          </cell>
          <cell r="B283" t="str">
            <v>רווח ממימוש רכוש קבו</v>
          </cell>
          <cell r="C283">
            <v>0</v>
          </cell>
        </row>
        <row r="284">
          <cell r="A284">
            <v>762070000</v>
          </cell>
          <cell r="B284" t="str">
            <v>רווח הון מגריעת אוטו</v>
          </cell>
          <cell r="C284">
            <v>4855907.79</v>
          </cell>
        </row>
        <row r="285">
          <cell r="A285">
            <v>762100000</v>
          </cell>
          <cell r="B285" t="str">
            <v>הפרשה לירידת ערך</v>
          </cell>
          <cell r="C285">
            <v>0</v>
          </cell>
        </row>
        <row r="286">
          <cell r="A286">
            <v>777020000</v>
          </cell>
          <cell r="B286" t="str">
            <v>מיסים שנים קודמות</v>
          </cell>
          <cell r="C286">
            <v>-104849</v>
          </cell>
        </row>
        <row r="287">
          <cell r="A287">
            <v>812980121</v>
          </cell>
          <cell r="B287" t="str">
            <v>חן 25240 אלסינט-ני"ע</v>
          </cell>
          <cell r="C287">
            <v>0</v>
          </cell>
        </row>
        <row r="288">
          <cell r="A288">
            <v>812999999</v>
          </cell>
          <cell r="B288" t="str">
            <v>חו"ז חברים בניהול "ד</v>
          </cell>
          <cell r="C288">
            <v>0</v>
          </cell>
        </row>
        <row r="289">
          <cell r="A289">
            <v>882010000</v>
          </cell>
          <cell r="B289" t="str">
            <v>עלות מנ.אמד בידי חבר</v>
          </cell>
          <cell r="C289">
            <v>-80356.03</v>
          </cell>
        </row>
        <row r="290">
          <cell r="A290">
            <v>884020000</v>
          </cell>
          <cell r="B290" t="str">
            <v>דן בגין רכישת מניות</v>
          </cell>
          <cell r="C290">
            <v>985420</v>
          </cell>
        </row>
        <row r="291">
          <cell r="A291">
            <v>884040000</v>
          </cell>
          <cell r="B291" t="str">
            <v>ר.הון ממכ.מנ.אמד חבר</v>
          </cell>
          <cell r="C291">
            <v>-905063.97</v>
          </cell>
        </row>
      </sheetData>
      <sheetData sheetId="38">
        <row r="3">
          <cell r="A3" t="str">
            <v>מס חשבון</v>
          </cell>
          <cell r="B3" t="str">
            <v xml:space="preserve">תאור/כרטיס
</v>
          </cell>
          <cell r="C3" t="str">
            <v xml:space="preserve">נטו 1-12.05
</v>
          </cell>
        </row>
        <row r="4">
          <cell r="A4">
            <v>602110000</v>
          </cell>
          <cell r="B4" t="str">
            <v>פדיון כרטיסים רגילים</v>
          </cell>
          <cell r="C4">
            <v>-174304086.81</v>
          </cell>
        </row>
        <row r="5">
          <cell r="A5">
            <v>602111000</v>
          </cell>
          <cell r="B5" t="str">
            <v>הכנסות ממודלים פגומי</v>
          </cell>
          <cell r="C5">
            <v>-3599.59</v>
          </cell>
        </row>
        <row r="6">
          <cell r="A6">
            <v>602121000</v>
          </cell>
          <cell r="B6" t="str">
            <v>נסיעות משרד הבטחון</v>
          </cell>
          <cell r="C6">
            <v>-34566888.990000002</v>
          </cell>
        </row>
        <row r="7">
          <cell r="A7">
            <v>602131000</v>
          </cell>
          <cell r="B7" t="str">
            <v>הכנסות מהסעות בהסדר</v>
          </cell>
          <cell r="C7">
            <v>-15297.77</v>
          </cell>
        </row>
        <row r="8">
          <cell r="A8">
            <v>602151000</v>
          </cell>
          <cell r="B8" t="str">
            <v>משרד הבטחון-שוברי צה</v>
          </cell>
          <cell r="C8">
            <v>58570.559999999998</v>
          </cell>
        </row>
        <row r="9">
          <cell r="A9">
            <v>602210000</v>
          </cell>
          <cell r="B9" t="str">
            <v>מפדיון כרטיסיות</v>
          </cell>
          <cell r="C9">
            <v>-404613232.02999997</v>
          </cell>
        </row>
        <row r="10">
          <cell r="A10">
            <v>602230000</v>
          </cell>
          <cell r="B10" t="str">
            <v>נסיעות ממשטרה</v>
          </cell>
          <cell r="C10">
            <v>-3827486.7</v>
          </cell>
        </row>
        <row r="11">
          <cell r="A11">
            <v>602400000</v>
          </cell>
          <cell r="B11" t="str">
            <v>מפרעות לתיק חברים</v>
          </cell>
          <cell r="C11">
            <v>-285641.34999999998</v>
          </cell>
        </row>
        <row r="12">
          <cell r="A12">
            <v>602500000</v>
          </cell>
          <cell r="B12" t="str">
            <v>מפרעות לתיק שכירים</v>
          </cell>
          <cell r="C12">
            <v>395083.45</v>
          </cell>
        </row>
        <row r="13">
          <cell r="A13">
            <v>602610000</v>
          </cell>
          <cell r="B13" t="str">
            <v>השמדת כרטיסים</v>
          </cell>
          <cell r="C13">
            <v>159887706.18000001</v>
          </cell>
        </row>
        <row r="14">
          <cell r="A14">
            <v>602700000</v>
          </cell>
          <cell r="B14" t="str">
            <v>הוצאות בקורת - מכירה</v>
          </cell>
          <cell r="C14">
            <v>31.59</v>
          </cell>
        </row>
        <row r="15">
          <cell r="A15">
            <v>602900000</v>
          </cell>
          <cell r="B15" t="str">
            <v>חודשי-חופשי אגד-דן</v>
          </cell>
          <cell r="C15">
            <v>-1462449.68</v>
          </cell>
        </row>
        <row r="16">
          <cell r="A16">
            <v>602910000</v>
          </cell>
          <cell r="B16" t="str">
            <v>חודשי חופשי משותף קו</v>
          </cell>
          <cell r="C16">
            <v>325597.24</v>
          </cell>
        </row>
        <row r="17">
          <cell r="A17">
            <v>604010000</v>
          </cell>
          <cell r="B17" t="str">
            <v>מנקו "לנהגים"</v>
          </cell>
          <cell r="C17">
            <v>10422764.380000001</v>
          </cell>
        </row>
        <row r="18">
          <cell r="A18">
            <v>604020000</v>
          </cell>
          <cell r="B18" t="str">
            <v>מנקו ל"קופאים"</v>
          </cell>
          <cell r="C18">
            <v>624821.29</v>
          </cell>
        </row>
        <row r="19">
          <cell r="A19">
            <v>604040000</v>
          </cell>
          <cell r="B19" t="str">
            <v>הנחות והחזרות</v>
          </cell>
          <cell r="C19">
            <v>504258.83</v>
          </cell>
        </row>
        <row r="20">
          <cell r="A20">
            <v>606010000</v>
          </cell>
          <cell r="B20" t="str">
            <v>נסיעות דרך מח' תנועה</v>
          </cell>
          <cell r="C20">
            <v>-175704.23</v>
          </cell>
        </row>
        <row r="21">
          <cell r="A21">
            <v>606020000</v>
          </cell>
          <cell r="B21" t="str">
            <v>הסעות משרד הבטחון</v>
          </cell>
          <cell r="C21">
            <v>8.42</v>
          </cell>
        </row>
        <row r="22">
          <cell r="A22">
            <v>606030000</v>
          </cell>
          <cell r="B22" t="str">
            <v>הסעות מ.הביטחון-אילת</v>
          </cell>
          <cell r="C22">
            <v>1.31</v>
          </cell>
        </row>
        <row r="23">
          <cell r="A23">
            <v>612010000</v>
          </cell>
          <cell r="B23" t="str">
            <v>הכנסות מפרסום</v>
          </cell>
          <cell r="C23">
            <v>-3325564.09</v>
          </cell>
        </row>
        <row r="24">
          <cell r="A24">
            <v>612030000</v>
          </cell>
          <cell r="B24" t="str">
            <v>מכירת חלפים משומשים</v>
          </cell>
          <cell r="C24">
            <v>-317537.40999999997</v>
          </cell>
        </row>
        <row r="25">
          <cell r="A25">
            <v>612040000</v>
          </cell>
          <cell r="B25" t="str">
            <v>הכנסות משרותי מוסך ל</v>
          </cell>
          <cell r="C25">
            <v>-2218745</v>
          </cell>
        </row>
        <row r="26">
          <cell r="A26">
            <v>612050000</v>
          </cell>
          <cell r="B26" t="str">
            <v>הכנסות שונות</v>
          </cell>
          <cell r="C26">
            <v>-138003.34</v>
          </cell>
        </row>
        <row r="27">
          <cell r="A27">
            <v>612060000</v>
          </cell>
          <cell r="B27" t="str">
            <v>הכנסות משכר דירה</v>
          </cell>
          <cell r="C27">
            <v>-75121.78</v>
          </cell>
        </row>
        <row r="28">
          <cell r="A28">
            <v>612100000</v>
          </cell>
          <cell r="B28" t="str">
            <v>הכנסות מהשכרת אוטובו</v>
          </cell>
          <cell r="C28">
            <v>-42500</v>
          </cell>
        </row>
        <row r="29">
          <cell r="A29">
            <v>622010000</v>
          </cell>
          <cell r="B29" t="str">
            <v>דמי ניהול מחברות בנו</v>
          </cell>
          <cell r="C29">
            <v>-429215.24</v>
          </cell>
        </row>
        <row r="30">
          <cell r="A30">
            <v>622020000</v>
          </cell>
          <cell r="B30" t="str">
            <v>דמי ניהול ממטרו דן</v>
          </cell>
          <cell r="C30">
            <v>-10000</v>
          </cell>
        </row>
        <row r="31">
          <cell r="A31">
            <v>632010000</v>
          </cell>
          <cell r="B31" t="str">
            <v>סובסידיה בגין הנחות</v>
          </cell>
          <cell r="C31">
            <v>-138322510</v>
          </cell>
        </row>
        <row r="32">
          <cell r="A32">
            <v>632011000</v>
          </cell>
          <cell r="B32" t="str">
            <v>סובסידיה תפעולית</v>
          </cell>
          <cell r="C32">
            <v>-120476960</v>
          </cell>
        </row>
        <row r="33">
          <cell r="A33">
            <v>632012000</v>
          </cell>
          <cell r="B33" t="str">
            <v>סובסידיה בגין אוטובו</v>
          </cell>
          <cell r="C33">
            <v>-2419891</v>
          </cell>
        </row>
        <row r="34">
          <cell r="A34">
            <v>632030000</v>
          </cell>
          <cell r="B34" t="str">
            <v>סובסידיה קרן הצטיידו</v>
          </cell>
          <cell r="C34">
            <v>-88317257</v>
          </cell>
        </row>
        <row r="35">
          <cell r="A35">
            <v>702010000</v>
          </cell>
          <cell r="B35" t="str">
            <v>משכורת חודשית</v>
          </cell>
          <cell r="C35">
            <v>44992878.079999998</v>
          </cell>
        </row>
        <row r="36">
          <cell r="A36">
            <v>702011000</v>
          </cell>
          <cell r="B36" t="str">
            <v>השלמת תמורה להון</v>
          </cell>
          <cell r="C36">
            <v>3730785.25</v>
          </cell>
        </row>
        <row r="37">
          <cell r="A37">
            <v>702012000</v>
          </cell>
          <cell r="B37" t="str">
            <v>גילום  תמורה להון</v>
          </cell>
          <cell r="C37">
            <v>3239037.76</v>
          </cell>
        </row>
        <row r="38">
          <cell r="A38">
            <v>702020000</v>
          </cell>
          <cell r="B38" t="str">
            <v>שעות נוספות</v>
          </cell>
          <cell r="C38">
            <v>19058726.140000001</v>
          </cell>
        </row>
        <row r="39">
          <cell r="A39">
            <v>702030000</v>
          </cell>
          <cell r="B39" t="str">
            <v>פרמיה לנהגים</v>
          </cell>
          <cell r="C39">
            <v>9193550.8300000001</v>
          </cell>
        </row>
        <row r="40">
          <cell r="A40">
            <v>702040000</v>
          </cell>
          <cell r="B40" t="str">
            <v>משכורת י"ג</v>
          </cell>
          <cell r="C40">
            <v>3112954.64</v>
          </cell>
        </row>
        <row r="41">
          <cell r="A41">
            <v>702060000</v>
          </cell>
          <cell r="B41" t="str">
            <v>אחזקת רכב</v>
          </cell>
          <cell r="C41">
            <v>592580.71</v>
          </cell>
        </row>
        <row r="42">
          <cell r="A42">
            <v>702080000</v>
          </cell>
          <cell r="B42" t="str">
            <v>הפרשה למשכורת 13</v>
          </cell>
          <cell r="C42">
            <v>-94420.36</v>
          </cell>
        </row>
        <row r="43">
          <cell r="A43">
            <v>702100000</v>
          </cell>
          <cell r="B43" t="str">
            <v>תשלום טלפון</v>
          </cell>
          <cell r="C43">
            <v>140107.85</v>
          </cell>
        </row>
        <row r="44">
          <cell r="A44">
            <v>702110000</v>
          </cell>
          <cell r="B44" t="str">
            <v>שווי ביטוח מחלות קשו</v>
          </cell>
          <cell r="C44">
            <v>171500</v>
          </cell>
        </row>
        <row r="45">
          <cell r="A45">
            <v>702120000</v>
          </cell>
          <cell r="B45" t="str">
            <v>שווי ביטוח בריאות</v>
          </cell>
          <cell r="C45">
            <v>108345</v>
          </cell>
        </row>
        <row r="46">
          <cell r="A46">
            <v>702130000</v>
          </cell>
          <cell r="B46" t="str">
            <v>הוצאות קשישון</v>
          </cell>
          <cell r="C46">
            <v>609256.69999999995</v>
          </cell>
        </row>
        <row r="47">
          <cell r="A47">
            <v>702160000</v>
          </cell>
          <cell r="B47" t="str">
            <v>.שווי הפרשה לפנסיה</v>
          </cell>
          <cell r="C47">
            <v>4720.49</v>
          </cell>
        </row>
        <row r="48">
          <cell r="A48">
            <v>702200000</v>
          </cell>
          <cell r="B48" t="str">
            <v>יין לחג כולל גילום מ</v>
          </cell>
          <cell r="C48">
            <v>1166020.8700000001</v>
          </cell>
        </row>
        <row r="49">
          <cell r="A49">
            <v>702210000</v>
          </cell>
          <cell r="B49" t="str">
            <v>קיטנה - גילום מס</v>
          </cell>
          <cell r="C49">
            <v>127400</v>
          </cell>
        </row>
        <row r="50">
          <cell r="A50">
            <v>702230000</v>
          </cell>
          <cell r="B50" t="str">
            <v>מתנת יום הולדת - גיל</v>
          </cell>
          <cell r="C50">
            <v>52648.38</v>
          </cell>
        </row>
        <row r="51">
          <cell r="A51">
            <v>702240000</v>
          </cell>
          <cell r="B51" t="str">
            <v>שווי רכב הנהלה</v>
          </cell>
          <cell r="C51">
            <v>1227068.32</v>
          </cell>
        </row>
        <row r="52">
          <cell r="A52">
            <v>702250000</v>
          </cell>
          <cell r="B52" t="str">
            <v>גילום טלפון</v>
          </cell>
          <cell r="C52">
            <v>178031.83</v>
          </cell>
        </row>
        <row r="53">
          <cell r="A53">
            <v>702260000</v>
          </cell>
          <cell r="B53" t="str">
            <v>שווי וגילום ריבית ע.</v>
          </cell>
          <cell r="C53">
            <v>-8758.07</v>
          </cell>
        </row>
        <row r="54">
          <cell r="A54">
            <v>702280000</v>
          </cell>
          <cell r="B54" t="str">
            <v>שווי לימודים גבוהים</v>
          </cell>
          <cell r="C54">
            <v>305016.3</v>
          </cell>
        </row>
        <row r="55">
          <cell r="A55">
            <v>702290000</v>
          </cell>
          <cell r="B55" t="str">
            <v>שווי מנקו קופאים</v>
          </cell>
          <cell r="C55">
            <v>165165.25</v>
          </cell>
        </row>
        <row r="56">
          <cell r="A56">
            <v>702300000</v>
          </cell>
          <cell r="B56" t="str">
            <v>זקיפות שווי חברים</v>
          </cell>
          <cell r="C56">
            <v>-5607526.6299999999</v>
          </cell>
        </row>
        <row r="57">
          <cell r="A57">
            <v>702310000</v>
          </cell>
          <cell r="B57" t="str">
            <v>שווי כרטיס נסיעה חופ</v>
          </cell>
          <cell r="C57">
            <v>996141</v>
          </cell>
        </row>
        <row r="58">
          <cell r="A58">
            <v>702330000</v>
          </cell>
          <cell r="B58" t="str">
            <v>שווי ביגוד</v>
          </cell>
          <cell r="C58">
            <v>588600</v>
          </cell>
        </row>
        <row r="59">
          <cell r="A59">
            <v>702340000</v>
          </cell>
          <cell r="B59" t="str">
            <v>שווי מנקו לגילום</v>
          </cell>
          <cell r="C59">
            <v>838441.51</v>
          </cell>
        </row>
        <row r="60">
          <cell r="A60">
            <v>702350000</v>
          </cell>
          <cell r="B60" t="str">
            <v>שווי מאמץ קיץ חברים</v>
          </cell>
          <cell r="C60">
            <v>218247</v>
          </cell>
        </row>
        <row r="61">
          <cell r="A61">
            <v>702360000</v>
          </cell>
          <cell r="B61" t="str">
            <v>שווי טלפון נייד</v>
          </cell>
          <cell r="C61">
            <v>55167</v>
          </cell>
        </row>
        <row r="62">
          <cell r="A62">
            <v>702400000</v>
          </cell>
          <cell r="B62" t="str">
            <v>מס בגין פיצויים מחבר</v>
          </cell>
          <cell r="C62">
            <v>784338</v>
          </cell>
        </row>
        <row r="63">
          <cell r="A63">
            <v>703010000</v>
          </cell>
          <cell r="B63" t="str">
            <v>השאלת עובדים לחברה ה</v>
          </cell>
          <cell r="C63">
            <v>-805396</v>
          </cell>
        </row>
        <row r="64">
          <cell r="A64">
            <v>703020000</v>
          </cell>
          <cell r="B64" t="str">
            <v>השאלת עובדי חוץ</v>
          </cell>
          <cell r="C64">
            <v>-42000</v>
          </cell>
        </row>
        <row r="65">
          <cell r="A65">
            <v>703030000</v>
          </cell>
          <cell r="B65" t="str">
            <v>תגמולי מילואים-חברים</v>
          </cell>
          <cell r="C65">
            <v>-598419</v>
          </cell>
        </row>
        <row r="66">
          <cell r="A66">
            <v>703100000</v>
          </cell>
          <cell r="B66" t="str">
            <v>פנסיית נכות ע"ח דן</v>
          </cell>
          <cell r="C66">
            <v>2472905.81</v>
          </cell>
        </row>
        <row r="67">
          <cell r="A67">
            <v>703110000</v>
          </cell>
          <cell r="B67" t="str">
            <v>יין לחג פנסיונרים ע"</v>
          </cell>
          <cell r="C67">
            <v>2141963.6</v>
          </cell>
        </row>
        <row r="68">
          <cell r="A68">
            <v>703120000</v>
          </cell>
          <cell r="B68" t="str">
            <v>עתון פנסיונרים ע"ח "</v>
          </cell>
          <cell r="C68">
            <v>3602096.96</v>
          </cell>
        </row>
        <row r="69">
          <cell r="A69">
            <v>703140000</v>
          </cell>
          <cell r="B69" t="str">
            <v>שווי טלפון פנסיונרים</v>
          </cell>
          <cell r="C69">
            <v>697.56</v>
          </cell>
        </row>
        <row r="70">
          <cell r="A70">
            <v>703150000</v>
          </cell>
          <cell r="B70" t="str">
            <v>קדם פרישה 2004-2003</v>
          </cell>
          <cell r="C70">
            <v>9846637.8300000001</v>
          </cell>
        </row>
        <row r="71">
          <cell r="A71">
            <v>703160000</v>
          </cell>
          <cell r="B71" t="str">
            <v>שווי וגילום הפרשה לפ</v>
          </cell>
          <cell r="C71">
            <v>600657.07999999996</v>
          </cell>
        </row>
        <row r="72">
          <cell r="A72">
            <v>703170000</v>
          </cell>
          <cell r="B72" t="str">
            <v>קדם פרישה 2005</v>
          </cell>
          <cell r="C72">
            <v>1802010.5</v>
          </cell>
        </row>
        <row r="73">
          <cell r="A73">
            <v>703200000</v>
          </cell>
          <cell r="B73" t="str">
            <v>טלפון חברים</v>
          </cell>
          <cell r="C73">
            <v>33706.69</v>
          </cell>
        </row>
        <row r="74">
          <cell r="A74">
            <v>703300000</v>
          </cell>
          <cell r="B74" t="str">
            <v>זקיפות שווי פנסיונרי</v>
          </cell>
          <cell r="C74">
            <v>-2143245.54</v>
          </cell>
        </row>
        <row r="75">
          <cell r="A75">
            <v>704010000</v>
          </cell>
          <cell r="B75" t="str">
            <v>משכורת חודשית</v>
          </cell>
          <cell r="C75">
            <v>78471897.450000003</v>
          </cell>
        </row>
        <row r="76">
          <cell r="A76">
            <v>704013000</v>
          </cell>
          <cell r="B76" t="str">
            <v>תגמול שעות</v>
          </cell>
          <cell r="C76">
            <v>76350</v>
          </cell>
        </row>
        <row r="77">
          <cell r="A77">
            <v>704020000</v>
          </cell>
          <cell r="B77" t="str">
            <v>שעות נוספות</v>
          </cell>
          <cell r="C77">
            <v>40422372.170000002</v>
          </cell>
        </row>
        <row r="78">
          <cell r="A78">
            <v>704030000</v>
          </cell>
          <cell r="B78" t="str">
            <v>פרמיה לנהגים</v>
          </cell>
          <cell r="C78">
            <v>18537310.399999999</v>
          </cell>
        </row>
        <row r="79">
          <cell r="A79">
            <v>704040000</v>
          </cell>
          <cell r="B79" t="str">
            <v>דמי חג</v>
          </cell>
          <cell r="C79">
            <v>3392023</v>
          </cell>
        </row>
        <row r="80">
          <cell r="A80">
            <v>704060000</v>
          </cell>
          <cell r="B80" t="str">
            <v>אחזקת רכב</v>
          </cell>
          <cell r="C80">
            <v>265821.58</v>
          </cell>
        </row>
        <row r="81">
          <cell r="A81">
            <v>704080000</v>
          </cell>
          <cell r="B81" t="str">
            <v>הפרשה למשכורת 13 שכי</v>
          </cell>
          <cell r="C81">
            <v>-45815.519999999997</v>
          </cell>
        </row>
        <row r="82">
          <cell r="A82">
            <v>704090000</v>
          </cell>
          <cell r="B82" t="str">
            <v>הוצאות קשישון שכירים</v>
          </cell>
          <cell r="C82">
            <v>1005475.33</v>
          </cell>
        </row>
        <row r="83">
          <cell r="A83">
            <v>704100000</v>
          </cell>
          <cell r="B83" t="str">
            <v>תשלום טלפון</v>
          </cell>
          <cell r="C83">
            <v>21368.37</v>
          </cell>
        </row>
        <row r="84">
          <cell r="A84">
            <v>704101000</v>
          </cell>
          <cell r="B84" t="str">
            <v>הוצאות שכר מיוחדים</v>
          </cell>
          <cell r="C84">
            <v>4876494.93</v>
          </cell>
        </row>
        <row r="85">
          <cell r="A85">
            <v>704120000</v>
          </cell>
          <cell r="B85" t="str">
            <v>שווי וגילום מס מיוחד</v>
          </cell>
          <cell r="C85">
            <v>-371262.4</v>
          </cell>
        </row>
        <row r="86">
          <cell r="A86">
            <v>704121000</v>
          </cell>
          <cell r="B86" t="str">
            <v>יין לחג מיוחדים שווי</v>
          </cell>
          <cell r="C86">
            <v>17119.11</v>
          </cell>
        </row>
        <row r="87">
          <cell r="A87">
            <v>704122000</v>
          </cell>
          <cell r="B87" t="str">
            <v>רכב - גילום מס</v>
          </cell>
          <cell r="C87">
            <v>257721.05</v>
          </cell>
        </row>
        <row r="88">
          <cell r="A88">
            <v>704122100</v>
          </cell>
          <cell r="B88" t="str">
            <v>שווי טלפון נייד</v>
          </cell>
          <cell r="C88">
            <v>5197</v>
          </cell>
        </row>
        <row r="89">
          <cell r="A89">
            <v>704123000</v>
          </cell>
          <cell r="B89" t="str">
            <v>ביטוח שיניים - גילום</v>
          </cell>
          <cell r="C89">
            <v>875.75</v>
          </cell>
        </row>
        <row r="90">
          <cell r="A90">
            <v>704124000</v>
          </cell>
          <cell r="B90" t="str">
            <v>שווי כרטיס נסיעה חופ</v>
          </cell>
          <cell r="C90">
            <v>12393.78</v>
          </cell>
        </row>
        <row r="91">
          <cell r="A91">
            <v>704125000</v>
          </cell>
          <cell r="B91" t="str">
            <v>שווי ביגוד לצורך מס</v>
          </cell>
          <cell r="C91">
            <v>5740</v>
          </cell>
        </row>
        <row r="92">
          <cell r="A92">
            <v>704126000</v>
          </cell>
          <cell r="B92" t="str">
            <v>שווי קיטנה ואירועים-</v>
          </cell>
          <cell r="C92">
            <v>1000</v>
          </cell>
        </row>
        <row r="93">
          <cell r="A93">
            <v>704128000</v>
          </cell>
          <cell r="B93" t="str">
            <v>שווי+גילום טלפון מיו</v>
          </cell>
          <cell r="C93">
            <v>27292.42</v>
          </cell>
        </row>
        <row r="94">
          <cell r="A94">
            <v>704130000</v>
          </cell>
          <cell r="B94" t="str">
            <v>שווי רכב מעודה</v>
          </cell>
          <cell r="C94">
            <v>14880</v>
          </cell>
        </row>
        <row r="95">
          <cell r="A95">
            <v>704131000</v>
          </cell>
          <cell r="B95" t="str">
            <v>זקיפות שווי מעודה</v>
          </cell>
          <cell r="C95">
            <v>-14880</v>
          </cell>
        </row>
        <row r="96">
          <cell r="A96">
            <v>704200000</v>
          </cell>
          <cell r="B96" t="str">
            <v>יין לחג - גילום מס</v>
          </cell>
          <cell r="C96">
            <v>2111315.16</v>
          </cell>
        </row>
        <row r="97">
          <cell r="A97">
            <v>704210000</v>
          </cell>
          <cell r="B97" t="str">
            <v>קיטנה-גילום מס</v>
          </cell>
          <cell r="C97">
            <v>152597</v>
          </cell>
        </row>
        <row r="98">
          <cell r="A98">
            <v>704230000</v>
          </cell>
          <cell r="B98" t="str">
            <v>מתנת יום הולדת-גילום</v>
          </cell>
          <cell r="C98">
            <v>101348.51</v>
          </cell>
        </row>
        <row r="99">
          <cell r="A99">
            <v>704240000</v>
          </cell>
          <cell r="B99" t="str">
            <v>שווי רכב</v>
          </cell>
          <cell r="C99">
            <v>15870</v>
          </cell>
        </row>
        <row r="100">
          <cell r="A100">
            <v>704250000</v>
          </cell>
          <cell r="B100" t="str">
            <v>גילום טלפון</v>
          </cell>
          <cell r="C100">
            <v>19209.580000000002</v>
          </cell>
        </row>
        <row r="101">
          <cell r="A101">
            <v>704290000</v>
          </cell>
          <cell r="B101" t="str">
            <v>שווי מנקו קופאים</v>
          </cell>
          <cell r="C101">
            <v>24344.39</v>
          </cell>
        </row>
        <row r="102">
          <cell r="A102">
            <v>704300000</v>
          </cell>
          <cell r="B102" t="str">
            <v>זקיפות שווי שכירים</v>
          </cell>
          <cell r="C102">
            <v>-8242056.7000000002</v>
          </cell>
        </row>
        <row r="103">
          <cell r="A103">
            <v>704310000</v>
          </cell>
          <cell r="B103" t="str">
            <v>שווי כרטיס נסיעה חופ</v>
          </cell>
          <cell r="C103">
            <v>1958051.5</v>
          </cell>
        </row>
        <row r="104">
          <cell r="A104">
            <v>704330000</v>
          </cell>
          <cell r="B104" t="str">
            <v>שווי ביגוד</v>
          </cell>
          <cell r="C104">
            <v>841320</v>
          </cell>
        </row>
        <row r="105">
          <cell r="A105">
            <v>704340000</v>
          </cell>
          <cell r="B105" t="str">
            <v>שווי מנקו לגילום</v>
          </cell>
          <cell r="C105">
            <v>2478957.96</v>
          </cell>
        </row>
        <row r="106">
          <cell r="A106">
            <v>704350000</v>
          </cell>
          <cell r="B106" t="str">
            <v>שווי ביטוח שיניים</v>
          </cell>
          <cell r="C106">
            <v>1004017.14</v>
          </cell>
        </row>
        <row r="107">
          <cell r="A107">
            <v>704360000</v>
          </cell>
          <cell r="B107" t="str">
            <v>שווי מאמץ קיץ - שכיר</v>
          </cell>
          <cell r="C107">
            <v>363182</v>
          </cell>
        </row>
        <row r="108">
          <cell r="A108">
            <v>704370000</v>
          </cell>
          <cell r="B108" t="str">
            <v>שווי טלפון נייד</v>
          </cell>
          <cell r="C108">
            <v>11149</v>
          </cell>
        </row>
        <row r="109">
          <cell r="A109">
            <v>704380000</v>
          </cell>
          <cell r="B109" t="str">
            <v>שווי לימודים גבוהים</v>
          </cell>
          <cell r="C109">
            <v>4676.8900000000003</v>
          </cell>
        </row>
        <row r="110">
          <cell r="A110">
            <v>705010000</v>
          </cell>
          <cell r="B110" t="str">
            <v>השאלת עובדים לחברה ה</v>
          </cell>
          <cell r="C110">
            <v>-386458</v>
          </cell>
        </row>
        <row r="111">
          <cell r="A111">
            <v>705011000</v>
          </cell>
          <cell r="B111" t="str">
            <v>השאלת עובדים מיוניטד</v>
          </cell>
          <cell r="C111">
            <v>114887</v>
          </cell>
        </row>
        <row r="112">
          <cell r="A112">
            <v>705030000</v>
          </cell>
          <cell r="B112" t="str">
            <v>תגמולי מילואים-שכירי</v>
          </cell>
          <cell r="C112">
            <v>-707985</v>
          </cell>
        </row>
        <row r="113">
          <cell r="A113">
            <v>712100000</v>
          </cell>
          <cell r="B113" t="str">
            <v>הפרשות לקרן  הגמלאות</v>
          </cell>
          <cell r="C113">
            <v>11632549.82</v>
          </cell>
        </row>
        <row r="114">
          <cell r="A114">
            <v>712110000</v>
          </cell>
          <cell r="B114" t="str">
            <v>פיצויי פרישה</v>
          </cell>
          <cell r="C114">
            <v>40413.64</v>
          </cell>
        </row>
        <row r="115">
          <cell r="A115">
            <v>712140000</v>
          </cell>
          <cell r="B115" t="str">
            <v>הפרשה לפיצויים</v>
          </cell>
          <cell r="C115">
            <v>12678701.130000001</v>
          </cell>
        </row>
        <row r="116">
          <cell r="A116">
            <v>712200000</v>
          </cell>
          <cell r="B116" t="str">
            <v>ביטוח לאומי</v>
          </cell>
          <cell r="C116">
            <v>5488023.7000000002</v>
          </cell>
        </row>
        <row r="117">
          <cell r="A117">
            <v>712300000</v>
          </cell>
          <cell r="B117" t="str">
            <v>קרן השתלמות חברים</v>
          </cell>
          <cell r="C117">
            <v>4192380.6</v>
          </cell>
        </row>
        <row r="118">
          <cell r="A118">
            <v>712400000</v>
          </cell>
          <cell r="B118" t="str">
            <v>הבראה חברים</v>
          </cell>
          <cell r="C118">
            <v>3040508.01</v>
          </cell>
        </row>
        <row r="119">
          <cell r="A119">
            <v>712500000</v>
          </cell>
          <cell r="B119" t="str">
            <v>ביטוח שיניים-גילום מ</v>
          </cell>
          <cell r="C119">
            <v>649369.64</v>
          </cell>
        </row>
        <row r="120">
          <cell r="A120">
            <v>712510000</v>
          </cell>
          <cell r="B120" t="str">
            <v>ביטוח שיניים</v>
          </cell>
          <cell r="C120">
            <v>646186.03</v>
          </cell>
        </row>
        <row r="121">
          <cell r="A121">
            <v>712600000</v>
          </cell>
          <cell r="B121" t="str">
            <v>גילום ריבית  קבוצה ב</v>
          </cell>
          <cell r="C121">
            <v>1102956</v>
          </cell>
        </row>
        <row r="122">
          <cell r="A122">
            <v>712700000</v>
          </cell>
          <cell r="B122" t="str">
            <v>הפרשה לחופש וימי מחל</v>
          </cell>
          <cell r="C122">
            <v>-336566</v>
          </cell>
        </row>
        <row r="123">
          <cell r="A123">
            <v>712800000</v>
          </cell>
          <cell r="B123" t="str">
            <v>הפרשה להבראה חברים</v>
          </cell>
          <cell r="C123">
            <v>37207</v>
          </cell>
        </row>
        <row r="124">
          <cell r="A124">
            <v>712900000</v>
          </cell>
          <cell r="B124" t="str">
            <v>הפ. לפרישה מוקדמת 03</v>
          </cell>
          <cell r="C124">
            <v>-7020845</v>
          </cell>
        </row>
        <row r="125">
          <cell r="A125">
            <v>712910000</v>
          </cell>
          <cell r="B125" t="str">
            <v>הפרשה להסכם ק. גמלאו</v>
          </cell>
          <cell r="C125">
            <v>14033697</v>
          </cell>
        </row>
        <row r="126">
          <cell r="A126">
            <v>712920000</v>
          </cell>
          <cell r="B126" t="str">
            <v>הפרשה לפנסית נכות</v>
          </cell>
          <cell r="C126">
            <v>-919067</v>
          </cell>
        </row>
        <row r="127">
          <cell r="A127">
            <v>712930000</v>
          </cell>
          <cell r="B127" t="str">
            <v>הפרשה בגין פרישה מוק</v>
          </cell>
          <cell r="C127">
            <v>1610000</v>
          </cell>
        </row>
        <row r="128">
          <cell r="A128">
            <v>712940000</v>
          </cell>
          <cell r="B128" t="str">
            <v>הפר.לפרישה מוקדמת 05</v>
          </cell>
          <cell r="C128">
            <v>5413651</v>
          </cell>
        </row>
        <row r="129">
          <cell r="A129">
            <v>713010000</v>
          </cell>
          <cell r="B129" t="str">
            <v>הבראה פנסיונרים עד ג</v>
          </cell>
          <cell r="C129">
            <v>3052766.75</v>
          </cell>
        </row>
        <row r="130">
          <cell r="A130">
            <v>713020000</v>
          </cell>
          <cell r="B130" t="str">
            <v>ביטוח לאומי פנסיונרי</v>
          </cell>
          <cell r="C130">
            <v>653545.79</v>
          </cell>
        </row>
        <row r="131">
          <cell r="A131">
            <v>713040000</v>
          </cell>
          <cell r="B131" t="str">
            <v>פנסיה לאלמנות חברים</v>
          </cell>
          <cell r="C131">
            <v>348869.55</v>
          </cell>
        </row>
        <row r="132">
          <cell r="A132">
            <v>714100000</v>
          </cell>
          <cell r="B132" t="str">
            <v>הפרשות לקופות תגמולי</v>
          </cell>
          <cell r="C132">
            <v>7058523.0899999999</v>
          </cell>
        </row>
        <row r="133">
          <cell r="A133">
            <v>714110000</v>
          </cell>
          <cell r="B133" t="str">
            <v>פיצויים</v>
          </cell>
          <cell r="C133">
            <v>7064930.8099999996</v>
          </cell>
        </row>
        <row r="134">
          <cell r="A134">
            <v>714130000</v>
          </cell>
          <cell r="B134" t="str">
            <v>פנסיה תקציבית שכירים</v>
          </cell>
          <cell r="C134">
            <v>256712.84</v>
          </cell>
        </row>
        <row r="135">
          <cell r="A135">
            <v>714200000</v>
          </cell>
          <cell r="B135" t="str">
            <v>בטוח לאומי</v>
          </cell>
          <cell r="C135">
            <v>9040261.8599999994</v>
          </cell>
        </row>
        <row r="136">
          <cell r="A136">
            <v>714300000</v>
          </cell>
          <cell r="B136" t="str">
            <v>קרן השתלמות</v>
          </cell>
          <cell r="C136">
            <v>4589923.17</v>
          </cell>
        </row>
        <row r="137">
          <cell r="A137">
            <v>714400000</v>
          </cell>
          <cell r="B137" t="str">
            <v>הבראה שכירים</v>
          </cell>
          <cell r="C137">
            <v>4643008.92</v>
          </cell>
        </row>
        <row r="138">
          <cell r="A138">
            <v>714500000</v>
          </cell>
          <cell r="B138" t="str">
            <v>החזרים מחברות ביטוח</v>
          </cell>
          <cell r="C138">
            <v>91773.4</v>
          </cell>
        </row>
        <row r="139">
          <cell r="A139">
            <v>714700000</v>
          </cell>
          <cell r="B139" t="str">
            <v>הפרשה לחופש וימי מחל</v>
          </cell>
          <cell r="C139">
            <v>893117</v>
          </cell>
        </row>
        <row r="140">
          <cell r="A140">
            <v>714800000</v>
          </cell>
          <cell r="B140" t="str">
            <v>ביטוח שיניים שכירים</v>
          </cell>
          <cell r="C140">
            <v>1004823.03</v>
          </cell>
        </row>
        <row r="141">
          <cell r="A141">
            <v>720100000</v>
          </cell>
          <cell r="B141" t="str">
            <v>סולר בצובר</v>
          </cell>
          <cell r="C141">
            <v>112988787.25</v>
          </cell>
        </row>
        <row r="142">
          <cell r="A142">
            <v>720110000</v>
          </cell>
          <cell r="B142" t="str">
            <v>סולר בדרכים</v>
          </cell>
          <cell r="C142">
            <v>1114820.06</v>
          </cell>
        </row>
        <row r="143">
          <cell r="A143">
            <v>720120000</v>
          </cell>
          <cell r="B143" t="str">
            <v>בנזין</v>
          </cell>
          <cell r="C143">
            <v>659420.5</v>
          </cell>
        </row>
        <row r="144">
          <cell r="A144">
            <v>720200000</v>
          </cell>
          <cell r="B144" t="str">
            <v>שמנים</v>
          </cell>
          <cell r="C144">
            <v>1445556.21</v>
          </cell>
        </row>
        <row r="145">
          <cell r="A145">
            <v>720300000</v>
          </cell>
          <cell r="B145" t="str">
            <v>מים מטופלים</v>
          </cell>
          <cell r="C145">
            <v>450547.47</v>
          </cell>
        </row>
        <row r="146">
          <cell r="A146">
            <v>720400000</v>
          </cell>
          <cell r="B146" t="str">
            <v>הכנסות דלק יונייטד ט</v>
          </cell>
          <cell r="C146">
            <v>-4634763.6100000003</v>
          </cell>
        </row>
        <row r="147">
          <cell r="A147">
            <v>720500000</v>
          </cell>
          <cell r="B147" t="str">
            <v>הכנסות דלק - ד.ר.ת(א</v>
          </cell>
          <cell r="C147">
            <v>-1621273.95</v>
          </cell>
        </row>
        <row r="148">
          <cell r="A148">
            <v>720600000</v>
          </cell>
          <cell r="B148" t="str">
            <v>החזר בלו על סולר</v>
          </cell>
          <cell r="C148">
            <v>-3563471</v>
          </cell>
        </row>
        <row r="149">
          <cell r="A149">
            <v>722101000</v>
          </cell>
          <cell r="B149" t="str">
            <v>חלקי חילוף חו"ל-מאן</v>
          </cell>
          <cell r="C149">
            <v>9511136.5700000003</v>
          </cell>
        </row>
        <row r="150">
          <cell r="A150">
            <v>722102000</v>
          </cell>
          <cell r="B150" t="str">
            <v>חלקי חילוף חו"ל -אחר</v>
          </cell>
          <cell r="C150">
            <v>4295684.28</v>
          </cell>
        </row>
        <row r="151">
          <cell r="A151">
            <v>722103000</v>
          </cell>
          <cell r="B151" t="str">
            <v>החזרי תביעות חו"ל</v>
          </cell>
          <cell r="C151">
            <v>-2326062.69</v>
          </cell>
        </row>
        <row r="152">
          <cell r="A152">
            <v>722104000</v>
          </cell>
          <cell r="B152" t="str">
            <v>חלקי חילוף בארץ</v>
          </cell>
          <cell r="C152">
            <v>5659223.79</v>
          </cell>
        </row>
        <row r="153">
          <cell r="A153">
            <v>722105000</v>
          </cell>
          <cell r="B153" t="str">
            <v>שמשות לחלונות</v>
          </cell>
          <cell r="C153">
            <v>181429.07</v>
          </cell>
        </row>
        <row r="154">
          <cell r="A154">
            <v>722107000</v>
          </cell>
          <cell r="B154" t="str">
            <v>מצברים וחומצה</v>
          </cell>
          <cell r="C154">
            <v>530914.76</v>
          </cell>
        </row>
        <row r="155">
          <cell r="A155">
            <v>722110000</v>
          </cell>
          <cell r="B155" t="str">
            <v>שינוי במלאי חלקי חיל</v>
          </cell>
          <cell r="C155">
            <v>-728215</v>
          </cell>
        </row>
        <row r="156">
          <cell r="A156">
            <v>722202000</v>
          </cell>
          <cell r="B156" t="str">
            <v>צמיגים חדשים - ארץ</v>
          </cell>
          <cell r="C156">
            <v>3145544.76</v>
          </cell>
        </row>
        <row r="157">
          <cell r="A157">
            <v>722204000</v>
          </cell>
          <cell r="B157" t="str">
            <v>חידוש צמיגים</v>
          </cell>
          <cell r="C157">
            <v>416040.66</v>
          </cell>
        </row>
        <row r="158">
          <cell r="A158">
            <v>722301000</v>
          </cell>
          <cell r="B158" t="str">
            <v>עבודות ותיקוני ח.-חש</v>
          </cell>
          <cell r="C158">
            <v>206403.26</v>
          </cell>
        </row>
        <row r="159">
          <cell r="A159">
            <v>722301100</v>
          </cell>
          <cell r="B159" t="str">
            <v>עבודות ות. חוץ-מכונא</v>
          </cell>
          <cell r="C159">
            <v>670560.81000000006</v>
          </cell>
        </row>
        <row r="160">
          <cell r="A160">
            <v>722301200</v>
          </cell>
          <cell r="B160" t="str">
            <v>עבודות ות. חוץ-מנועי</v>
          </cell>
          <cell r="C160">
            <v>300603.52000000002</v>
          </cell>
        </row>
        <row r="161">
          <cell r="A161">
            <v>722301300</v>
          </cell>
          <cell r="B161" t="str">
            <v>עבודות ות. חוץ-גירים</v>
          </cell>
          <cell r="C161">
            <v>190129.23</v>
          </cell>
        </row>
        <row r="162">
          <cell r="A162">
            <v>722301500</v>
          </cell>
          <cell r="B162" t="str">
            <v>עבודות ות. חוץ-מזוג</v>
          </cell>
          <cell r="C162">
            <v>40695.22</v>
          </cell>
        </row>
        <row r="163">
          <cell r="A163">
            <v>722301600</v>
          </cell>
          <cell r="B163" t="str">
            <v>עבודות ות. חוץ-משאבו</v>
          </cell>
          <cell r="C163">
            <v>22633.01</v>
          </cell>
        </row>
        <row r="164">
          <cell r="A164">
            <v>722302000</v>
          </cell>
          <cell r="B164" t="str">
            <v>תיקוני חוץ לתאונות</v>
          </cell>
          <cell r="C164">
            <v>1942323.09</v>
          </cell>
        </row>
        <row r="165">
          <cell r="A165">
            <v>722302200</v>
          </cell>
          <cell r="B165" t="str">
            <v>השתתפות עצמית נהגים</v>
          </cell>
          <cell r="C165">
            <v>-446531.87</v>
          </cell>
        </row>
        <row r="166">
          <cell r="A166">
            <v>722303000</v>
          </cell>
          <cell r="B166" t="str">
            <v>שיפוץ חוץ למרכבים</v>
          </cell>
          <cell r="C166">
            <v>580476.18000000005</v>
          </cell>
        </row>
        <row r="167">
          <cell r="A167">
            <v>724101000</v>
          </cell>
          <cell r="B167" t="str">
            <v>בגדי עבודה</v>
          </cell>
          <cell r="C167">
            <v>156373.20000000001</v>
          </cell>
        </row>
        <row r="168">
          <cell r="A168">
            <v>724102000</v>
          </cell>
          <cell r="B168" t="str">
            <v>ביגוד ייצוגי נהגים</v>
          </cell>
          <cell r="C168">
            <v>413962.4</v>
          </cell>
        </row>
        <row r="169">
          <cell r="A169">
            <v>724201000</v>
          </cell>
          <cell r="B169" t="str">
            <v>נקיון ע" קבלני משנה</v>
          </cell>
          <cell r="C169">
            <v>10216199.42</v>
          </cell>
        </row>
        <row r="170">
          <cell r="A170">
            <v>724202000</v>
          </cell>
          <cell r="B170" t="str">
            <v>חמרי ניקוי</v>
          </cell>
          <cell r="C170">
            <v>325663.46999999997</v>
          </cell>
        </row>
        <row r="171">
          <cell r="A171">
            <v>724203000</v>
          </cell>
          <cell r="B171" t="str">
            <v>כלי עבודה</v>
          </cell>
          <cell r="C171">
            <v>362266.02</v>
          </cell>
        </row>
        <row r="172">
          <cell r="A172">
            <v>724205100</v>
          </cell>
          <cell r="B172" t="str">
            <v>חומרי בינוי וחשמל תו</v>
          </cell>
          <cell r="C172">
            <v>107417.95</v>
          </cell>
        </row>
        <row r="173">
          <cell r="A173">
            <v>724206000</v>
          </cell>
          <cell r="B173" t="str">
            <v>אחזקת ציוד</v>
          </cell>
          <cell r="C173">
            <v>120611.6</v>
          </cell>
        </row>
        <row r="174">
          <cell r="A174">
            <v>724301000</v>
          </cell>
          <cell r="B174" t="str">
            <v>כיבודים אגף תו"פ</v>
          </cell>
          <cell r="C174">
            <v>4681480.17</v>
          </cell>
        </row>
        <row r="175">
          <cell r="A175">
            <v>724301100</v>
          </cell>
          <cell r="B175" t="str">
            <v>כיבודים א.תו"פ-חמרים</v>
          </cell>
          <cell r="C175">
            <v>71149.039999999994</v>
          </cell>
        </row>
        <row r="176">
          <cell r="A176">
            <v>724302000</v>
          </cell>
          <cell r="B176" t="str">
            <v>הכנסות ממכירת תלושים</v>
          </cell>
          <cell r="C176">
            <v>-1541678.55</v>
          </cell>
        </row>
        <row r="177">
          <cell r="A177">
            <v>726101000</v>
          </cell>
          <cell r="B177" t="str">
            <v>ביטוח אוטובוסים חובה</v>
          </cell>
          <cell r="C177">
            <v>22998032.940000001</v>
          </cell>
        </row>
        <row r="178">
          <cell r="A178">
            <v>726201000</v>
          </cell>
          <cell r="B178" t="str">
            <v>תשלומים בגין נזקים ו</v>
          </cell>
          <cell r="C178">
            <v>4769098.33</v>
          </cell>
        </row>
        <row r="179">
          <cell r="A179">
            <v>726203000</v>
          </cell>
          <cell r="B179" t="str">
            <v>תקבולים מחברות ביטוח</v>
          </cell>
          <cell r="C179">
            <v>-421317.56</v>
          </cell>
        </row>
        <row r="180">
          <cell r="A180">
            <v>732101000</v>
          </cell>
          <cell r="B180" t="str">
            <v>שכירות תמח"ת</v>
          </cell>
          <cell r="C180">
            <v>15732424</v>
          </cell>
        </row>
        <row r="181">
          <cell r="A181">
            <v>732102000</v>
          </cell>
          <cell r="B181" t="str">
            <v>אחזקת תחנות ומוסכים</v>
          </cell>
          <cell r="C181">
            <v>922954.39</v>
          </cell>
        </row>
        <row r="182">
          <cell r="A182">
            <v>732103000</v>
          </cell>
          <cell r="B182" t="str">
            <v>ארנונה,מים ומיסי תנו</v>
          </cell>
          <cell r="C182">
            <v>9612530.0899999999</v>
          </cell>
        </row>
        <row r="183">
          <cell r="A183">
            <v>732105000</v>
          </cell>
          <cell r="B183" t="str">
            <v>שרות מכשירי קשר</v>
          </cell>
          <cell r="C183">
            <v>572843.96</v>
          </cell>
        </row>
        <row r="184">
          <cell r="A184">
            <v>732105100</v>
          </cell>
          <cell r="B184" t="str">
            <v>תקשורת -חמרים מתכלים</v>
          </cell>
          <cell r="C184">
            <v>17602.810000000001</v>
          </cell>
        </row>
        <row r="185">
          <cell r="A185">
            <v>732106000</v>
          </cell>
          <cell r="B185" t="str">
            <v>שכירות ואחזקת מסופי</v>
          </cell>
          <cell r="C185">
            <v>1796343.92</v>
          </cell>
        </row>
        <row r="186">
          <cell r="A186">
            <v>732201000</v>
          </cell>
          <cell r="B186" t="str">
            <v>הסעות עובדים</v>
          </cell>
          <cell r="C186">
            <v>8320867.2999999998</v>
          </cell>
        </row>
        <row r="187">
          <cell r="A187">
            <v>732202000</v>
          </cell>
          <cell r="B187" t="str">
            <v>השכרת רכב מאויס</v>
          </cell>
          <cell r="C187">
            <v>1182204.5900000001</v>
          </cell>
        </row>
        <row r="188">
          <cell r="A188">
            <v>732203000</v>
          </cell>
          <cell r="B188" t="str">
            <v>הוצאות חניה</v>
          </cell>
          <cell r="C188">
            <v>36058.959999999999</v>
          </cell>
        </row>
        <row r="189">
          <cell r="A189">
            <v>732300000</v>
          </cell>
          <cell r="B189" t="str">
            <v>ימי עיון</v>
          </cell>
          <cell r="C189">
            <v>71873.259999999995</v>
          </cell>
        </row>
        <row r="190">
          <cell r="A190">
            <v>732301000</v>
          </cell>
          <cell r="B190" t="str">
            <v>מאמץ קייץ(השת. מקצו)</v>
          </cell>
          <cell r="C190">
            <v>495911.87</v>
          </cell>
        </row>
        <row r="191">
          <cell r="A191">
            <v>732302000</v>
          </cell>
          <cell r="B191" t="str">
            <v>ספרות  מקצועית</v>
          </cell>
          <cell r="C191">
            <v>59467.99</v>
          </cell>
        </row>
        <row r="192">
          <cell r="A192">
            <v>732303000</v>
          </cell>
          <cell r="B192" t="str">
            <v>הדרכה</v>
          </cell>
          <cell r="C192">
            <v>587795.25</v>
          </cell>
        </row>
        <row r="193">
          <cell r="A193">
            <v>732304000</v>
          </cell>
          <cell r="B193" t="str">
            <v>הכנסות והדרכה</v>
          </cell>
          <cell r="C193">
            <v>-209618.36</v>
          </cell>
        </row>
        <row r="194">
          <cell r="A194">
            <v>732401000</v>
          </cell>
          <cell r="B194" t="str">
            <v>עובדי חברות כ"א-סוקר</v>
          </cell>
          <cell r="C194">
            <v>508978.96</v>
          </cell>
        </row>
        <row r="195">
          <cell r="A195">
            <v>732405000</v>
          </cell>
          <cell r="B195" t="str">
            <v>אבטחת תחבורה ציבורית</v>
          </cell>
          <cell r="C195">
            <v>7770987.21</v>
          </cell>
        </row>
        <row r="196">
          <cell r="A196">
            <v>732501000</v>
          </cell>
          <cell r="B196" t="str">
            <v>רשיונות לאוטובוסים</v>
          </cell>
          <cell r="C196">
            <v>1204984.1000000001</v>
          </cell>
        </row>
        <row r="197">
          <cell r="A197">
            <v>732503000</v>
          </cell>
          <cell r="B197" t="str">
            <v>רשיונות לנהגים</v>
          </cell>
          <cell r="C197">
            <v>43920.01</v>
          </cell>
        </row>
        <row r="198">
          <cell r="A198">
            <v>732601000</v>
          </cell>
          <cell r="B198" t="str">
            <v>הדפסת כרטיסי נסיעה</v>
          </cell>
          <cell r="C198">
            <v>1183508.19</v>
          </cell>
        </row>
        <row r="199">
          <cell r="A199">
            <v>732603000</v>
          </cell>
          <cell r="B199" t="str">
            <v>קנסות מח.ביטוח</v>
          </cell>
          <cell r="C199">
            <v>72357.47</v>
          </cell>
        </row>
        <row r="200">
          <cell r="A200">
            <v>732702000</v>
          </cell>
          <cell r="B200" t="str">
            <v>פחת מכוניות</v>
          </cell>
          <cell r="C200">
            <v>40999.360000000001</v>
          </cell>
        </row>
        <row r="201">
          <cell r="A201">
            <v>732709000</v>
          </cell>
          <cell r="B201" t="str">
            <v>פחת אוטובוסים</v>
          </cell>
          <cell r="C201">
            <v>79220181.540000007</v>
          </cell>
        </row>
        <row r="202">
          <cell r="A202">
            <v>742102000</v>
          </cell>
          <cell r="B202" t="str">
            <v>חשמל</v>
          </cell>
          <cell r="C202">
            <v>2094083.03</v>
          </cell>
        </row>
        <row r="203">
          <cell r="A203">
            <v>742103000</v>
          </cell>
          <cell r="B203" t="str">
            <v>טלפון</v>
          </cell>
          <cell r="C203">
            <v>1289426.96</v>
          </cell>
        </row>
        <row r="204">
          <cell r="A204">
            <v>742104000</v>
          </cell>
          <cell r="B204" t="str">
            <v>שכירות משרדים</v>
          </cell>
          <cell r="C204">
            <v>521837.23</v>
          </cell>
        </row>
        <row r="205">
          <cell r="A205">
            <v>742105000</v>
          </cell>
          <cell r="B205" t="str">
            <v>שכירות משרדים חב' בנ</v>
          </cell>
          <cell r="C205">
            <v>65500</v>
          </cell>
        </row>
        <row r="206">
          <cell r="A206">
            <v>742106000</v>
          </cell>
          <cell r="B206" t="str">
            <v>שמירה ובטחון</v>
          </cell>
          <cell r="C206">
            <v>4984070.22</v>
          </cell>
        </row>
        <row r="207">
          <cell r="A207">
            <v>742107000</v>
          </cell>
          <cell r="B207" t="str">
            <v>כ"א מ.אנוש-כלליים+נק</v>
          </cell>
          <cell r="C207">
            <v>480282.23</v>
          </cell>
        </row>
        <row r="208">
          <cell r="A208">
            <v>742108000</v>
          </cell>
          <cell r="B208" t="str">
            <v>רשיונות שונים</v>
          </cell>
          <cell r="C208">
            <v>80602.16</v>
          </cell>
        </row>
        <row r="209">
          <cell r="A209">
            <v>742109000</v>
          </cell>
          <cell r="B209" t="str">
            <v>העברת כספים ומיגון ק</v>
          </cell>
          <cell r="C209">
            <v>493105.42</v>
          </cell>
        </row>
        <row r="210">
          <cell r="A210">
            <v>742110000</v>
          </cell>
          <cell r="B210" t="str">
            <v>תיקונים וסידורים במש</v>
          </cell>
          <cell r="C210">
            <v>1503.86</v>
          </cell>
        </row>
        <row r="211">
          <cell r="A211">
            <v>742111000</v>
          </cell>
          <cell r="B211" t="str">
            <v>הוצ' פלאפון</v>
          </cell>
          <cell r="C211">
            <v>493493.13</v>
          </cell>
        </row>
        <row r="212">
          <cell r="A212">
            <v>742112000</v>
          </cell>
          <cell r="B212" t="str">
            <v>חניה הדר דפנה</v>
          </cell>
          <cell r="C212">
            <v>177654.3</v>
          </cell>
        </row>
        <row r="213">
          <cell r="A213">
            <v>742121000</v>
          </cell>
          <cell r="B213" t="str">
            <v>ביטוח כללי</v>
          </cell>
          <cell r="C213">
            <v>2057898</v>
          </cell>
        </row>
        <row r="214">
          <cell r="A214">
            <v>742125000</v>
          </cell>
          <cell r="B214" t="str">
            <v>ביטוח מחלות קשות!!!!</v>
          </cell>
          <cell r="C214">
            <v>174300</v>
          </cell>
        </row>
        <row r="215">
          <cell r="A215">
            <v>742126000</v>
          </cell>
          <cell r="B215" t="str">
            <v>ביטוחים שונים</v>
          </cell>
          <cell r="C215">
            <v>10384</v>
          </cell>
        </row>
        <row r="216">
          <cell r="A216">
            <v>742127000</v>
          </cell>
          <cell r="B216" t="str">
            <v>ביטוח דמי מחלה!!!!!!</v>
          </cell>
          <cell r="C216">
            <v>109077</v>
          </cell>
        </row>
        <row r="217">
          <cell r="A217">
            <v>742201000</v>
          </cell>
          <cell r="B217" t="str">
            <v>שכר רואי חשבון</v>
          </cell>
          <cell r="C217">
            <v>433000.37</v>
          </cell>
        </row>
        <row r="218">
          <cell r="A218">
            <v>742202000</v>
          </cell>
          <cell r="B218" t="str">
            <v>מיסי מרכז קואופרציה</v>
          </cell>
          <cell r="C218">
            <v>98527.74</v>
          </cell>
        </row>
        <row r="219">
          <cell r="A219">
            <v>742203000</v>
          </cell>
          <cell r="B219" t="str">
            <v>משפטיות</v>
          </cell>
          <cell r="C219">
            <v>1894347.15</v>
          </cell>
        </row>
        <row r="220">
          <cell r="A220">
            <v>742204000</v>
          </cell>
          <cell r="B220" t="str">
            <v>יועצים</v>
          </cell>
          <cell r="C220">
            <v>3229364.71</v>
          </cell>
        </row>
        <row r="221">
          <cell r="A221">
            <v>742205000</v>
          </cell>
          <cell r="B221" t="str">
            <v>תמחיר</v>
          </cell>
          <cell r="C221">
            <v>203058</v>
          </cell>
        </row>
        <row r="222">
          <cell r="A222">
            <v>742206000</v>
          </cell>
          <cell r="B222" t="str">
            <v>כח אדם מבקרים-תנועה</v>
          </cell>
          <cell r="C222">
            <v>572702.9</v>
          </cell>
        </row>
        <row r="223">
          <cell r="A223">
            <v>742207000</v>
          </cell>
          <cell r="B223" t="str">
            <v>שכר דח"צ</v>
          </cell>
          <cell r="C223">
            <v>281352.95</v>
          </cell>
        </row>
        <row r="224">
          <cell r="A224">
            <v>742301000</v>
          </cell>
          <cell r="B224" t="str">
            <v>שיווק</v>
          </cell>
          <cell r="C224">
            <v>589916.17000000004</v>
          </cell>
        </row>
        <row r="225">
          <cell r="A225">
            <v>742302000</v>
          </cell>
          <cell r="B225" t="str">
            <v>פרסום לוחות ופנקסים</v>
          </cell>
          <cell r="C225">
            <v>50450</v>
          </cell>
        </row>
        <row r="226">
          <cell r="A226">
            <v>742303000</v>
          </cell>
          <cell r="B226" t="str">
            <v>פרסום מודעות עתון</v>
          </cell>
          <cell r="C226">
            <v>137495.31</v>
          </cell>
        </row>
        <row r="227">
          <cell r="A227">
            <v>742304000</v>
          </cell>
          <cell r="B227" t="str">
            <v>פרסום-דפוס-עבודות חו</v>
          </cell>
          <cell r="C227">
            <v>231759.98</v>
          </cell>
        </row>
        <row r="228">
          <cell r="A228">
            <v>742304100</v>
          </cell>
          <cell r="B228" t="str">
            <v>פרסום-דפוס-חמרים ואח</v>
          </cell>
          <cell r="C228">
            <v>112935.79</v>
          </cell>
        </row>
        <row r="229">
          <cell r="A229">
            <v>742305000</v>
          </cell>
          <cell r="B229" t="str">
            <v>פרסום</v>
          </cell>
          <cell r="C229">
            <v>78330.039999999994</v>
          </cell>
        </row>
        <row r="230">
          <cell r="A230">
            <v>742306000</v>
          </cell>
          <cell r="B230" t="str">
            <v>כ"א-מוקדניות מודיעין</v>
          </cell>
          <cell r="C230">
            <v>891477.17</v>
          </cell>
        </row>
        <row r="231">
          <cell r="A231">
            <v>742401000</v>
          </cell>
          <cell r="B231" t="str">
            <v>מסיבות</v>
          </cell>
          <cell r="C231">
            <v>44886</v>
          </cell>
        </row>
        <row r="232">
          <cell r="A232">
            <v>742402000</v>
          </cell>
          <cell r="B232" t="str">
            <v>ארועים</v>
          </cell>
          <cell r="C232">
            <v>738535.5</v>
          </cell>
        </row>
        <row r="233">
          <cell r="A233">
            <v>742404000</v>
          </cell>
          <cell r="B233" t="str">
            <v>תרבות</v>
          </cell>
          <cell r="C233">
            <v>92131.11</v>
          </cell>
        </row>
        <row r="234">
          <cell r="A234">
            <v>742405000</v>
          </cell>
          <cell r="B234" t="str">
            <v>ספורט</v>
          </cell>
          <cell r="C234">
            <v>245884.89</v>
          </cell>
        </row>
        <row r="235">
          <cell r="A235">
            <v>742406000</v>
          </cell>
          <cell r="B235" t="str">
            <v>בריאות</v>
          </cell>
          <cell r="C235">
            <v>408252.06</v>
          </cell>
        </row>
        <row r="236">
          <cell r="A236">
            <v>742407000</v>
          </cell>
          <cell r="B236" t="str">
            <v>קיטנה</v>
          </cell>
          <cell r="C236">
            <v>301371</v>
          </cell>
        </row>
        <row r="237">
          <cell r="A237">
            <v>742423000</v>
          </cell>
          <cell r="B237" t="str">
            <v>הלבשה-ביגוד קיץ (שוו</v>
          </cell>
          <cell r="C237">
            <v>1441487.59</v>
          </cell>
        </row>
        <row r="238">
          <cell r="A238">
            <v>742425000</v>
          </cell>
          <cell r="B238" t="str">
            <v>מתנות שכירים</v>
          </cell>
          <cell r="C238">
            <v>24241</v>
          </cell>
        </row>
        <row r="239">
          <cell r="A239">
            <v>742426000</v>
          </cell>
          <cell r="B239" t="str">
            <v>מתנות לחברים</v>
          </cell>
          <cell r="C239">
            <v>27730.400000000001</v>
          </cell>
        </row>
        <row r="240">
          <cell r="A240">
            <v>742427000</v>
          </cell>
          <cell r="B240" t="str">
            <v>מתנות</v>
          </cell>
          <cell r="C240">
            <v>247778.2</v>
          </cell>
        </row>
        <row r="241">
          <cell r="A241">
            <v>742428000</v>
          </cell>
          <cell r="B241" t="str">
            <v>יין לחג-הוצאה</v>
          </cell>
          <cell r="C241">
            <v>3900974</v>
          </cell>
        </row>
        <row r="242">
          <cell r="A242">
            <v>742503000</v>
          </cell>
          <cell r="B242" t="str">
            <v>נסיעות לחו"ל-אשל</v>
          </cell>
          <cell r="C242">
            <v>498614.61</v>
          </cell>
        </row>
        <row r="243">
          <cell r="A243">
            <v>742504000</v>
          </cell>
          <cell r="B243" t="str">
            <v>נסיעות לחו"ל-אחר</v>
          </cell>
          <cell r="C243">
            <v>1200</v>
          </cell>
        </row>
        <row r="244">
          <cell r="A244">
            <v>742510000</v>
          </cell>
          <cell r="B244" t="str">
            <v>נסיעות וחניה</v>
          </cell>
          <cell r="C244">
            <v>31722.639999999999</v>
          </cell>
        </row>
        <row r="245">
          <cell r="A245">
            <v>742520000</v>
          </cell>
          <cell r="B245" t="str">
            <v>נסיעות חופשיות עובדי</v>
          </cell>
          <cell r="C245">
            <v>665250.37</v>
          </cell>
        </row>
        <row r="246">
          <cell r="A246">
            <v>742531000</v>
          </cell>
          <cell r="B246" t="str">
            <v>הוצאות רכב פרטי</v>
          </cell>
          <cell r="C246">
            <v>326518.24</v>
          </cell>
        </row>
        <row r="247">
          <cell r="A247">
            <v>742532000</v>
          </cell>
          <cell r="B247" t="str">
            <v>הוצ' שכירות רכב פרטי</v>
          </cell>
          <cell r="C247">
            <v>1355623.75</v>
          </cell>
        </row>
        <row r="248">
          <cell r="A248">
            <v>742601000</v>
          </cell>
          <cell r="B248" t="str">
            <v>צרכי משרד</v>
          </cell>
          <cell r="C248">
            <v>246708.91</v>
          </cell>
        </row>
        <row r="249">
          <cell r="A249">
            <v>742602000</v>
          </cell>
          <cell r="B249" t="str">
            <v>דאר</v>
          </cell>
          <cell r="C249">
            <v>250914.5</v>
          </cell>
        </row>
        <row r="250">
          <cell r="A250">
            <v>742603000</v>
          </cell>
          <cell r="B250" t="str">
            <v>שרותי מחשב-אחזקת תכנ</v>
          </cell>
          <cell r="C250">
            <v>901901.86</v>
          </cell>
        </row>
        <row r="251">
          <cell r="A251">
            <v>742603100</v>
          </cell>
          <cell r="B251" t="str">
            <v>שרותי מחשב - אחזקת ח</v>
          </cell>
          <cell r="C251">
            <v>295248.07</v>
          </cell>
        </row>
        <row r="252">
          <cell r="A252">
            <v>742603200</v>
          </cell>
          <cell r="B252" t="str">
            <v>מחשב - חמרים מתכלים</v>
          </cell>
          <cell r="C252">
            <v>269030.53999999998</v>
          </cell>
        </row>
        <row r="253">
          <cell r="A253">
            <v>742604000</v>
          </cell>
          <cell r="B253" t="str">
            <v>ארכיון</v>
          </cell>
          <cell r="C253">
            <v>94404.83</v>
          </cell>
        </row>
        <row r="254">
          <cell r="A254">
            <v>742702000</v>
          </cell>
          <cell r="B254" t="str">
            <v>כיבודים</v>
          </cell>
          <cell r="C254">
            <v>298855.43</v>
          </cell>
        </row>
        <row r="255">
          <cell r="A255">
            <v>742703000</v>
          </cell>
          <cell r="B255" t="str">
            <v>אסיפות וישיבות</v>
          </cell>
          <cell r="C255">
            <v>275370.73</v>
          </cell>
        </row>
        <row r="256">
          <cell r="A256">
            <v>742704000</v>
          </cell>
          <cell r="B256" t="str">
            <v>הפרשה לתביעות משפטיו</v>
          </cell>
          <cell r="C256">
            <v>-650000</v>
          </cell>
        </row>
        <row r="257">
          <cell r="A257">
            <v>742801000</v>
          </cell>
          <cell r="B257" t="str">
            <v>הוצ' פחת נדל"ן</v>
          </cell>
          <cell r="C257">
            <v>2537912.46</v>
          </cell>
        </row>
        <row r="258">
          <cell r="A258">
            <v>742802000</v>
          </cell>
          <cell r="B258" t="str">
            <v>הוצ' פחת מטלטלין ושו</v>
          </cell>
          <cell r="C258">
            <v>1038484.65</v>
          </cell>
        </row>
        <row r="259">
          <cell r="A259">
            <v>742803000</v>
          </cell>
          <cell r="B259" t="str">
            <v>הוצ' פחת מחשב</v>
          </cell>
          <cell r="C259">
            <v>2521746.98</v>
          </cell>
        </row>
        <row r="260">
          <cell r="A260">
            <v>742901000</v>
          </cell>
          <cell r="B260" t="str">
            <v>הוצ' חובות אבודים</v>
          </cell>
          <cell r="C260">
            <v>19273.48</v>
          </cell>
        </row>
        <row r="261">
          <cell r="A261">
            <v>742901100</v>
          </cell>
          <cell r="B261" t="str">
            <v>הוצ' חובות מסופקים</v>
          </cell>
          <cell r="C261">
            <v>79051.520000000004</v>
          </cell>
        </row>
        <row r="262">
          <cell r="A262">
            <v>742902000</v>
          </cell>
          <cell r="B262" t="str">
            <v>תרומות</v>
          </cell>
          <cell r="C262">
            <v>15730</v>
          </cell>
        </row>
        <row r="263">
          <cell r="A263">
            <v>742903000</v>
          </cell>
          <cell r="B263" t="str">
            <v>קנסות</v>
          </cell>
          <cell r="C263">
            <v>204000</v>
          </cell>
        </row>
        <row r="264">
          <cell r="A264">
            <v>742904000</v>
          </cell>
          <cell r="B264" t="str">
            <v>ביטולי יתרות</v>
          </cell>
          <cell r="C264">
            <v>-87.94</v>
          </cell>
        </row>
        <row r="265">
          <cell r="A265">
            <v>742906000</v>
          </cell>
          <cell r="B265" t="str">
            <v>החזר שירותים אמד</v>
          </cell>
          <cell r="C265">
            <v>-1346583.37</v>
          </cell>
        </row>
        <row r="266">
          <cell r="A266">
            <v>742907000</v>
          </cell>
          <cell r="B266" t="str">
            <v>הכנסות מקנסות עובדים</v>
          </cell>
          <cell r="C266">
            <v>-204899.36</v>
          </cell>
        </row>
        <row r="267">
          <cell r="A267">
            <v>752010000</v>
          </cell>
          <cell r="B267" t="str">
            <v>ריבית ועמלות בנקים</v>
          </cell>
          <cell r="C267">
            <v>980066.9</v>
          </cell>
        </row>
        <row r="268">
          <cell r="A268">
            <v>752020000</v>
          </cell>
          <cell r="B268" t="str">
            <v xml:space="preserve"> ריבית חברות בנות</v>
          </cell>
          <cell r="C268">
            <v>747018.45</v>
          </cell>
        </row>
        <row r="269">
          <cell r="A269">
            <v>752030000</v>
          </cell>
          <cell r="B269" t="str">
            <v>ריבית לאחרים-עם מע"מ</v>
          </cell>
          <cell r="C269">
            <v>-136570.68</v>
          </cell>
        </row>
        <row r="270">
          <cell r="A270">
            <v>752040000</v>
          </cell>
          <cell r="B270" t="str">
            <v>ריבית לאחרים -ללא מע</v>
          </cell>
          <cell r="C270">
            <v>-13849.27</v>
          </cell>
        </row>
        <row r="271">
          <cell r="A271">
            <v>752410000</v>
          </cell>
          <cell r="B271" t="str">
            <v>ריבית הלוואות ז"ק</v>
          </cell>
          <cell r="C271">
            <v>3280862.55</v>
          </cell>
        </row>
        <row r="272">
          <cell r="A272">
            <v>752500000</v>
          </cell>
          <cell r="B272" t="str">
            <v>הצמדת קרן הלו. ז"א</v>
          </cell>
          <cell r="C272">
            <v>2892487.58</v>
          </cell>
        </row>
        <row r="273">
          <cell r="A273">
            <v>752510000</v>
          </cell>
          <cell r="B273" t="str">
            <v>ריבית הלוואות ז"א</v>
          </cell>
          <cell r="C273">
            <v>9776755.6099999994</v>
          </cell>
        </row>
        <row r="274">
          <cell r="A274">
            <v>752520000</v>
          </cell>
          <cell r="B274" t="str">
            <v>ריבית הלו. שינוי מיב</v>
          </cell>
          <cell r="C274">
            <v>38695129.789999999</v>
          </cell>
        </row>
        <row r="275">
          <cell r="A275">
            <v>752710000</v>
          </cell>
          <cell r="B275" t="str">
            <v>ריבית מ.ה - ניכויים</v>
          </cell>
          <cell r="C275">
            <v>681999</v>
          </cell>
        </row>
        <row r="276">
          <cell r="A276">
            <v>752800000</v>
          </cell>
          <cell r="B276" t="str">
            <v>ריבית מס הכנסה חברה</v>
          </cell>
          <cell r="C276">
            <v>4802004</v>
          </cell>
        </row>
        <row r="277">
          <cell r="A277">
            <v>752810000</v>
          </cell>
          <cell r="B277" t="str">
            <v>הוצ. לגורניצקי בגי מ</v>
          </cell>
          <cell r="C277">
            <v>167941</v>
          </cell>
        </row>
        <row r="278">
          <cell r="A278">
            <v>752820000</v>
          </cell>
          <cell r="B278" t="str">
            <v>ריבית בגין הסכם ק.ג</v>
          </cell>
          <cell r="C278">
            <v>2427802</v>
          </cell>
        </row>
        <row r="279">
          <cell r="A279">
            <v>752900000</v>
          </cell>
          <cell r="B279" t="str">
            <v>שערוך הלוואות ז"ק</v>
          </cell>
          <cell r="C279">
            <v>3898.28</v>
          </cell>
        </row>
        <row r="280">
          <cell r="A280">
            <v>752910000</v>
          </cell>
          <cell r="B280" t="str">
            <v>שערוך הלוואות ז"א</v>
          </cell>
          <cell r="C280">
            <v>1921833.71</v>
          </cell>
        </row>
        <row r="281">
          <cell r="A281">
            <v>752920000</v>
          </cell>
          <cell r="B281" t="str">
            <v>שערוך בנקים במט"ח</v>
          </cell>
          <cell r="C281">
            <v>-8428.18</v>
          </cell>
        </row>
        <row r="282">
          <cell r="A282">
            <v>752930000</v>
          </cell>
          <cell r="B282" t="str">
            <v>שערוך ספקי חו"ל</v>
          </cell>
          <cell r="C282">
            <v>-127870.32</v>
          </cell>
        </row>
        <row r="283">
          <cell r="A283">
            <v>754100000</v>
          </cell>
          <cell r="B283" t="str">
            <v>הכנסות ריבית מבנקים</v>
          </cell>
          <cell r="C283">
            <v>-42038.02</v>
          </cell>
        </row>
        <row r="284">
          <cell r="A284">
            <v>754200000</v>
          </cell>
          <cell r="B284" t="str">
            <v>ריבית מפקדונות לז"ק</v>
          </cell>
          <cell r="C284">
            <v>122972.56</v>
          </cell>
        </row>
        <row r="285">
          <cell r="A285">
            <v>754210000</v>
          </cell>
          <cell r="B285" t="str">
            <v>ריבית פקדון שינוי מב</v>
          </cell>
          <cell r="C285">
            <v>-3614939.02</v>
          </cell>
        </row>
        <row r="286">
          <cell r="A286">
            <v>754300000</v>
          </cell>
          <cell r="B286" t="str">
            <v>ריבית מאחרים עם מע"מ</v>
          </cell>
          <cell r="C286">
            <v>-12069.31</v>
          </cell>
        </row>
        <row r="287">
          <cell r="A287">
            <v>754400000</v>
          </cell>
          <cell r="B287" t="str">
            <v>ריבית מאחרים ללא מע"</v>
          </cell>
          <cell r="C287">
            <v>-1187</v>
          </cell>
        </row>
        <row r="288">
          <cell r="A288">
            <v>754900000</v>
          </cell>
          <cell r="B288" t="str">
            <v>הכנ.מקנס.לעוב.עם מע"</v>
          </cell>
          <cell r="C288">
            <v>-28464.400000000001</v>
          </cell>
        </row>
        <row r="289">
          <cell r="A289">
            <v>754910000</v>
          </cell>
          <cell r="B289" t="str">
            <v xml:space="preserve"> ריבית מחברות בנות</v>
          </cell>
          <cell r="C289">
            <v>-383930</v>
          </cell>
        </row>
        <row r="290">
          <cell r="A290">
            <v>756400000</v>
          </cell>
          <cell r="B290" t="str">
            <v>שחיקה של ספקים ונותנ</v>
          </cell>
          <cell r="C290">
            <v>-1174.57</v>
          </cell>
        </row>
        <row r="291">
          <cell r="A291">
            <v>756410000</v>
          </cell>
          <cell r="B291" t="str">
            <v>שחיקה של ספקי חו"ל</v>
          </cell>
          <cell r="C291">
            <v>-56742.85</v>
          </cell>
        </row>
        <row r="292">
          <cell r="A292">
            <v>762010000</v>
          </cell>
          <cell r="B292" t="str">
            <v>תמורה ממכירת אוטובוס</v>
          </cell>
          <cell r="C292">
            <v>-221904.7</v>
          </cell>
        </row>
        <row r="293">
          <cell r="A293">
            <v>762030000</v>
          </cell>
          <cell r="B293" t="str">
            <v>רווח ממימוש רכוש קבו</v>
          </cell>
          <cell r="C293">
            <v>2252.0500000000002</v>
          </cell>
        </row>
        <row r="294">
          <cell r="A294">
            <v>762070000</v>
          </cell>
          <cell r="B294" t="str">
            <v>רווח הון מגריעת אוטו</v>
          </cell>
          <cell r="C294">
            <v>10340762.01</v>
          </cell>
        </row>
        <row r="295">
          <cell r="A295">
            <v>762100000</v>
          </cell>
          <cell r="B295" t="str">
            <v>הפרשה לירידת ערך</v>
          </cell>
          <cell r="C295">
            <v>7655385</v>
          </cell>
        </row>
      </sheetData>
      <sheetData sheetId="39">
        <row r="3">
          <cell r="A3" t="str">
            <v>מס חשבון</v>
          </cell>
          <cell r="B3" t="str">
            <v xml:space="preserve">תאור/כרטיס
</v>
          </cell>
          <cell r="C3" t="str">
            <v xml:space="preserve">נטו 1-12.05
</v>
          </cell>
        </row>
        <row r="4">
          <cell r="A4">
            <v>602110000</v>
          </cell>
          <cell r="B4" t="str">
            <v>פדיון כרטיסים רגילים</v>
          </cell>
          <cell r="C4">
            <v>-174304086.81</v>
          </cell>
        </row>
        <row r="5">
          <cell r="A5">
            <v>602111000</v>
          </cell>
          <cell r="B5" t="str">
            <v>הכנסות ממודלים פגומי</v>
          </cell>
          <cell r="C5">
            <v>-3599.59</v>
          </cell>
        </row>
        <row r="6">
          <cell r="A6">
            <v>602121000</v>
          </cell>
          <cell r="B6" t="str">
            <v>נסיעות משרד הבטחון</v>
          </cell>
          <cell r="C6">
            <v>-34566888.990000002</v>
          </cell>
        </row>
        <row r="7">
          <cell r="A7">
            <v>602131000</v>
          </cell>
          <cell r="B7" t="str">
            <v>הכנסות מהסעות בהסדר</v>
          </cell>
          <cell r="C7">
            <v>-15297.77</v>
          </cell>
        </row>
        <row r="8">
          <cell r="A8">
            <v>602151000</v>
          </cell>
          <cell r="B8" t="str">
            <v>משרד הבטחון-שוברי צה</v>
          </cell>
          <cell r="C8">
            <v>58570.559999999998</v>
          </cell>
        </row>
        <row r="9">
          <cell r="A9">
            <v>602210000</v>
          </cell>
          <cell r="B9" t="str">
            <v>מפדיון כרטיסיות</v>
          </cell>
          <cell r="C9">
            <v>-404613232.02999997</v>
          </cell>
        </row>
        <row r="10">
          <cell r="A10">
            <v>602230000</v>
          </cell>
          <cell r="B10" t="str">
            <v>נסיעות ממשטרה</v>
          </cell>
          <cell r="C10">
            <v>-3827486.7</v>
          </cell>
        </row>
        <row r="11">
          <cell r="A11">
            <v>602400000</v>
          </cell>
          <cell r="B11" t="str">
            <v>מפרעות לתיק חברים</v>
          </cell>
          <cell r="C11">
            <v>-285641.34999999998</v>
          </cell>
        </row>
        <row r="12">
          <cell r="A12">
            <v>602500000</v>
          </cell>
          <cell r="B12" t="str">
            <v>מפרעות לתיק שכירים</v>
          </cell>
          <cell r="C12">
            <v>395083.45</v>
          </cell>
        </row>
        <row r="13">
          <cell r="A13">
            <v>602610000</v>
          </cell>
          <cell r="B13" t="str">
            <v>השמדת כרטיסים</v>
          </cell>
          <cell r="C13">
            <v>159887706.34</v>
          </cell>
        </row>
        <row r="14">
          <cell r="A14">
            <v>602700000</v>
          </cell>
          <cell r="B14" t="str">
            <v>הוצאות בקורת - מכירה</v>
          </cell>
          <cell r="C14">
            <v>31.59</v>
          </cell>
        </row>
        <row r="15">
          <cell r="A15">
            <v>602900000</v>
          </cell>
          <cell r="B15" t="str">
            <v>חודשי-חופשי אגד-דן</v>
          </cell>
          <cell r="C15">
            <v>-1462449.68</v>
          </cell>
        </row>
        <row r="16">
          <cell r="A16">
            <v>602910000</v>
          </cell>
          <cell r="B16" t="str">
            <v>חודשי חופשי משותף קו</v>
          </cell>
          <cell r="C16">
            <v>325597.24</v>
          </cell>
        </row>
        <row r="17">
          <cell r="A17">
            <v>604010000</v>
          </cell>
          <cell r="B17" t="str">
            <v>מנקו "לנהגים"</v>
          </cell>
          <cell r="C17">
            <v>10422764.390000001</v>
          </cell>
        </row>
        <row r="18">
          <cell r="A18">
            <v>604020000</v>
          </cell>
          <cell r="B18" t="str">
            <v>מנקו ל"קופאים"</v>
          </cell>
          <cell r="C18">
            <v>624821.29</v>
          </cell>
        </row>
        <row r="19">
          <cell r="A19">
            <v>604040000</v>
          </cell>
          <cell r="B19" t="str">
            <v>הנחות והחזרות</v>
          </cell>
          <cell r="C19">
            <v>504258.84</v>
          </cell>
        </row>
        <row r="20">
          <cell r="A20">
            <v>606010000</v>
          </cell>
          <cell r="B20" t="str">
            <v>נסיעות דרך מח' תנועה</v>
          </cell>
          <cell r="C20">
            <v>-175704.23</v>
          </cell>
        </row>
        <row r="21">
          <cell r="A21">
            <v>606020000</v>
          </cell>
          <cell r="B21" t="str">
            <v>הסעות משרד הבטחון</v>
          </cell>
          <cell r="C21">
            <v>8.43</v>
          </cell>
        </row>
        <row r="22">
          <cell r="A22">
            <v>606030000</v>
          </cell>
          <cell r="B22" t="str">
            <v>הסעות מ.הביטחון-אילת</v>
          </cell>
          <cell r="C22">
            <v>1.31</v>
          </cell>
        </row>
        <row r="23">
          <cell r="A23">
            <v>612010000</v>
          </cell>
          <cell r="B23" t="str">
            <v>הכנסות מפרסום</v>
          </cell>
          <cell r="C23">
            <v>-3325564.09</v>
          </cell>
        </row>
        <row r="24">
          <cell r="A24">
            <v>612030000</v>
          </cell>
          <cell r="B24" t="str">
            <v>מכירת חלפים משומשים</v>
          </cell>
          <cell r="C24">
            <v>-317537.40999999997</v>
          </cell>
        </row>
        <row r="25">
          <cell r="A25">
            <v>612040000</v>
          </cell>
          <cell r="B25" t="str">
            <v>הכנסות משרותי מוסך ל</v>
          </cell>
          <cell r="C25">
            <v>-2218745</v>
          </cell>
        </row>
        <row r="26">
          <cell r="A26">
            <v>612050000</v>
          </cell>
          <cell r="B26" t="str">
            <v>הכנסות שונות</v>
          </cell>
          <cell r="C26">
            <v>-138003.34</v>
          </cell>
        </row>
        <row r="27">
          <cell r="A27">
            <v>612060000</v>
          </cell>
          <cell r="B27" t="str">
            <v>הכנסות משכר דירה</v>
          </cell>
          <cell r="C27">
            <v>-75121.78</v>
          </cell>
        </row>
        <row r="28">
          <cell r="A28">
            <v>612100000</v>
          </cell>
          <cell r="B28" t="str">
            <v>הכנסות מהשכרת אוטובו</v>
          </cell>
          <cell r="C28">
            <v>-42500</v>
          </cell>
        </row>
        <row r="29">
          <cell r="A29">
            <v>622010000</v>
          </cell>
          <cell r="B29" t="str">
            <v>דמי ניהול מחברות בנו</v>
          </cell>
          <cell r="C29">
            <v>-429215.24</v>
          </cell>
        </row>
        <row r="30">
          <cell r="A30">
            <v>622020000</v>
          </cell>
          <cell r="B30" t="str">
            <v>דמי ניהול ממטרו דן</v>
          </cell>
          <cell r="C30">
            <v>-10000</v>
          </cell>
        </row>
        <row r="31">
          <cell r="A31">
            <v>632010000</v>
          </cell>
          <cell r="B31" t="str">
            <v>סובסידיה בגין הנחות</v>
          </cell>
          <cell r="C31">
            <v>-138322510</v>
          </cell>
        </row>
        <row r="32">
          <cell r="A32">
            <v>632011000</v>
          </cell>
          <cell r="B32" t="str">
            <v>סובסידיה תפעולית</v>
          </cell>
          <cell r="C32">
            <v>-120476960</v>
          </cell>
        </row>
        <row r="33">
          <cell r="A33">
            <v>632012000</v>
          </cell>
          <cell r="B33" t="str">
            <v>סובסידיה בגין אוטובו</v>
          </cell>
          <cell r="C33">
            <v>-2419891</v>
          </cell>
        </row>
        <row r="34">
          <cell r="A34">
            <v>632030000</v>
          </cell>
          <cell r="B34" t="str">
            <v>סובסידיה קרן הצטיידו</v>
          </cell>
          <cell r="C34">
            <v>-88317257</v>
          </cell>
        </row>
        <row r="35">
          <cell r="A35">
            <v>702010000</v>
          </cell>
          <cell r="B35" t="str">
            <v>משכורת חודשית</v>
          </cell>
          <cell r="C35">
            <v>44992878.079999998</v>
          </cell>
        </row>
        <row r="36">
          <cell r="A36">
            <v>702011000</v>
          </cell>
          <cell r="B36" t="str">
            <v>השלמת תמורה להון</v>
          </cell>
          <cell r="C36">
            <v>3730785.25</v>
          </cell>
        </row>
        <row r="37">
          <cell r="A37">
            <v>702012000</v>
          </cell>
          <cell r="B37" t="str">
            <v>גילום  תמורה להון</v>
          </cell>
          <cell r="C37">
            <v>3239037.76</v>
          </cell>
        </row>
        <row r="38">
          <cell r="A38">
            <v>702020000</v>
          </cell>
          <cell r="B38" t="str">
            <v>שעות נוספות</v>
          </cell>
          <cell r="C38">
            <v>19058726.140000001</v>
          </cell>
        </row>
        <row r="39">
          <cell r="A39">
            <v>702030000</v>
          </cell>
          <cell r="B39" t="str">
            <v>פרמיה לנהגים</v>
          </cell>
          <cell r="C39">
            <v>9193550.8300000001</v>
          </cell>
        </row>
        <row r="40">
          <cell r="A40">
            <v>702040000</v>
          </cell>
          <cell r="B40" t="str">
            <v>משכורת י"ג</v>
          </cell>
          <cell r="C40">
            <v>3112954.64</v>
          </cell>
        </row>
        <row r="41">
          <cell r="A41">
            <v>702060000</v>
          </cell>
          <cell r="B41" t="str">
            <v>אחזקת רכב</v>
          </cell>
          <cell r="C41">
            <v>592580.71</v>
          </cell>
        </row>
        <row r="42">
          <cell r="A42">
            <v>702080000</v>
          </cell>
          <cell r="B42" t="str">
            <v>הפרשה למשכורת 13</v>
          </cell>
          <cell r="C42">
            <v>-94420.36</v>
          </cell>
        </row>
        <row r="43">
          <cell r="A43">
            <v>702100000</v>
          </cell>
          <cell r="B43" t="str">
            <v>תשלום טלפון</v>
          </cell>
          <cell r="C43">
            <v>140107.85</v>
          </cell>
        </row>
        <row r="44">
          <cell r="A44">
            <v>702110000</v>
          </cell>
          <cell r="B44" t="str">
            <v>שווי ביטוח מחלות קשו</v>
          </cell>
          <cell r="C44">
            <v>171500</v>
          </cell>
        </row>
        <row r="45">
          <cell r="A45">
            <v>702120000</v>
          </cell>
          <cell r="B45" t="str">
            <v>שווי ביטוח בריאות</v>
          </cell>
          <cell r="C45">
            <v>108345</v>
          </cell>
        </row>
        <row r="46">
          <cell r="A46">
            <v>702130000</v>
          </cell>
          <cell r="B46" t="str">
            <v>הוצאות קשישון</v>
          </cell>
          <cell r="C46">
            <v>609256.69999999995</v>
          </cell>
        </row>
        <row r="47">
          <cell r="A47">
            <v>702160000</v>
          </cell>
          <cell r="B47" t="str">
            <v>.שווי הפרשה לפנסיה</v>
          </cell>
          <cell r="C47">
            <v>4720.49</v>
          </cell>
        </row>
        <row r="48">
          <cell r="A48">
            <v>702200000</v>
          </cell>
          <cell r="B48" t="str">
            <v>יין לחג כולל גילום מ</v>
          </cell>
          <cell r="C48">
            <v>1166020.8700000001</v>
          </cell>
        </row>
        <row r="49">
          <cell r="A49">
            <v>702210000</v>
          </cell>
          <cell r="B49" t="str">
            <v>קיטנה - גילום מס</v>
          </cell>
          <cell r="C49">
            <v>127400</v>
          </cell>
        </row>
        <row r="50">
          <cell r="A50">
            <v>702230000</v>
          </cell>
          <cell r="B50" t="str">
            <v>מתנת יום הולדת - גיל</v>
          </cell>
          <cell r="C50">
            <v>52648.38</v>
          </cell>
        </row>
        <row r="51">
          <cell r="A51">
            <v>702240000</v>
          </cell>
          <cell r="B51" t="str">
            <v>שווי רכב הנהלה</v>
          </cell>
          <cell r="C51">
            <v>1227068.32</v>
          </cell>
        </row>
        <row r="52">
          <cell r="A52">
            <v>702250000</v>
          </cell>
          <cell r="B52" t="str">
            <v>גילום טלפון</v>
          </cell>
          <cell r="C52">
            <v>178031.83</v>
          </cell>
        </row>
        <row r="53">
          <cell r="A53">
            <v>702260000</v>
          </cell>
          <cell r="B53" t="str">
            <v>שווי וגילום ריבית ע.</v>
          </cell>
          <cell r="C53">
            <v>-8758.07</v>
          </cell>
        </row>
        <row r="54">
          <cell r="A54">
            <v>702280000</v>
          </cell>
          <cell r="B54" t="str">
            <v>שווי לימודים גבוהים</v>
          </cell>
          <cell r="C54">
            <v>305016.3</v>
          </cell>
        </row>
        <row r="55">
          <cell r="A55">
            <v>702290000</v>
          </cell>
          <cell r="B55" t="str">
            <v>שווי מנקו קופאים</v>
          </cell>
          <cell r="C55">
            <v>165165.25</v>
          </cell>
        </row>
        <row r="56">
          <cell r="A56">
            <v>702300000</v>
          </cell>
          <cell r="B56" t="str">
            <v>זקיפות שווי חברים</v>
          </cell>
          <cell r="C56">
            <v>-5607526.6299999999</v>
          </cell>
        </row>
        <row r="57">
          <cell r="A57">
            <v>702310000</v>
          </cell>
          <cell r="B57" t="str">
            <v>שווי כרטיס נסיעה חופ</v>
          </cell>
          <cell r="C57">
            <v>996141</v>
          </cell>
        </row>
        <row r="58">
          <cell r="A58">
            <v>702330000</v>
          </cell>
          <cell r="B58" t="str">
            <v>שווי ביגוד</v>
          </cell>
          <cell r="C58">
            <v>588600</v>
          </cell>
        </row>
        <row r="59">
          <cell r="A59">
            <v>702340000</v>
          </cell>
          <cell r="B59" t="str">
            <v>שווי מנקו לגילום</v>
          </cell>
          <cell r="C59">
            <v>838441.51</v>
          </cell>
        </row>
        <row r="60">
          <cell r="A60">
            <v>702350000</v>
          </cell>
          <cell r="B60" t="str">
            <v>שווי מאמץ קיץ חברים</v>
          </cell>
          <cell r="C60">
            <v>218247</v>
          </cell>
        </row>
        <row r="61">
          <cell r="A61">
            <v>702360000</v>
          </cell>
          <cell r="B61" t="str">
            <v>שווי טלפון נייד</v>
          </cell>
          <cell r="C61">
            <v>55167</v>
          </cell>
        </row>
        <row r="62">
          <cell r="A62">
            <v>702400000</v>
          </cell>
          <cell r="B62" t="str">
            <v>מס בגין פיצויים מחבר</v>
          </cell>
          <cell r="C62">
            <v>784338</v>
          </cell>
        </row>
        <row r="63">
          <cell r="A63">
            <v>703010000</v>
          </cell>
          <cell r="B63" t="str">
            <v>השאלת עובדים לחברה ה</v>
          </cell>
          <cell r="C63">
            <v>-805396</v>
          </cell>
        </row>
        <row r="64">
          <cell r="A64">
            <v>703020000</v>
          </cell>
          <cell r="B64" t="str">
            <v>השאלת עובדי חוץ</v>
          </cell>
          <cell r="C64">
            <v>-42000</v>
          </cell>
        </row>
        <row r="65">
          <cell r="A65">
            <v>703030000</v>
          </cell>
          <cell r="B65" t="str">
            <v>תגמולי מילואים-חברים</v>
          </cell>
          <cell r="C65">
            <v>-598419</v>
          </cell>
        </row>
        <row r="66">
          <cell r="A66">
            <v>703100000</v>
          </cell>
          <cell r="B66" t="str">
            <v>פנסיית נכות ע"ח דן</v>
          </cell>
          <cell r="C66">
            <v>2472905.81</v>
          </cell>
        </row>
        <row r="67">
          <cell r="A67">
            <v>703110000</v>
          </cell>
          <cell r="B67" t="str">
            <v>יין לחג פנסיונרים ע"</v>
          </cell>
          <cell r="C67">
            <v>2141963.6</v>
          </cell>
        </row>
        <row r="68">
          <cell r="A68">
            <v>703120000</v>
          </cell>
          <cell r="B68" t="str">
            <v>עתון פנסיונרים ע"ח "</v>
          </cell>
          <cell r="C68">
            <v>3602096.96</v>
          </cell>
        </row>
        <row r="69">
          <cell r="A69">
            <v>703140000</v>
          </cell>
          <cell r="B69" t="str">
            <v>שווי טלפון פנסיונרים</v>
          </cell>
          <cell r="C69">
            <v>697.56</v>
          </cell>
        </row>
        <row r="70">
          <cell r="A70">
            <v>703150000</v>
          </cell>
          <cell r="B70" t="str">
            <v>קדם פרישה 2004-2003</v>
          </cell>
          <cell r="C70">
            <v>9846637.8300000001</v>
          </cell>
        </row>
        <row r="71">
          <cell r="A71">
            <v>703160000</v>
          </cell>
          <cell r="B71" t="str">
            <v>שווי וגילום הפרשה לפ</v>
          </cell>
          <cell r="C71">
            <v>600657.07999999996</v>
          </cell>
        </row>
        <row r="72">
          <cell r="A72">
            <v>703170000</v>
          </cell>
          <cell r="B72" t="str">
            <v>קדם פרישה 2005</v>
          </cell>
          <cell r="C72">
            <v>1802010.5</v>
          </cell>
        </row>
        <row r="73">
          <cell r="A73">
            <v>703200000</v>
          </cell>
          <cell r="B73" t="str">
            <v>טלפון חברים</v>
          </cell>
          <cell r="C73">
            <v>33706.69</v>
          </cell>
        </row>
        <row r="74">
          <cell r="A74">
            <v>703300000</v>
          </cell>
          <cell r="B74" t="str">
            <v>זקיפות שווי פנסיונרי</v>
          </cell>
          <cell r="C74">
            <v>-2143245.54</v>
          </cell>
        </row>
        <row r="75">
          <cell r="A75">
            <v>704010000</v>
          </cell>
          <cell r="B75" t="str">
            <v>משכורת חודשית</v>
          </cell>
          <cell r="C75">
            <v>78471897.450000003</v>
          </cell>
        </row>
        <row r="76">
          <cell r="A76">
            <v>704013000</v>
          </cell>
          <cell r="B76" t="str">
            <v>תגמול שעות</v>
          </cell>
          <cell r="C76">
            <v>76350</v>
          </cell>
        </row>
        <row r="77">
          <cell r="A77">
            <v>704020000</v>
          </cell>
          <cell r="B77" t="str">
            <v>שעות נוספות</v>
          </cell>
          <cell r="C77">
            <v>40422372.170000002</v>
          </cell>
        </row>
        <row r="78">
          <cell r="A78">
            <v>704030000</v>
          </cell>
          <cell r="B78" t="str">
            <v>פרמיה לנהגים</v>
          </cell>
          <cell r="C78">
            <v>18537310.399999999</v>
          </cell>
        </row>
        <row r="79">
          <cell r="A79">
            <v>704040000</v>
          </cell>
          <cell r="B79" t="str">
            <v>דמי חג</v>
          </cell>
          <cell r="C79">
            <v>3392023</v>
          </cell>
        </row>
        <row r="80">
          <cell r="A80">
            <v>704060000</v>
          </cell>
          <cell r="B80" t="str">
            <v>אחזקת רכב</v>
          </cell>
          <cell r="C80">
            <v>265821.58</v>
          </cell>
        </row>
        <row r="81">
          <cell r="A81">
            <v>704080000</v>
          </cell>
          <cell r="B81" t="str">
            <v>הפרשה למשכורת 13 שכי</v>
          </cell>
          <cell r="C81">
            <v>-45815.519999999997</v>
          </cell>
        </row>
        <row r="82">
          <cell r="A82">
            <v>704090000</v>
          </cell>
          <cell r="B82" t="str">
            <v>הוצאות קשישון שכירים</v>
          </cell>
          <cell r="C82">
            <v>1005475.33</v>
          </cell>
        </row>
        <row r="83">
          <cell r="A83">
            <v>704100000</v>
          </cell>
          <cell r="B83" t="str">
            <v>תשלום טלפון</v>
          </cell>
          <cell r="C83">
            <v>21368.37</v>
          </cell>
        </row>
        <row r="84">
          <cell r="A84">
            <v>704101000</v>
          </cell>
          <cell r="B84" t="str">
            <v>הוצאות שכר מיוחדים</v>
          </cell>
          <cell r="C84">
            <v>4876494.93</v>
          </cell>
        </row>
        <row r="85">
          <cell r="A85">
            <v>704120000</v>
          </cell>
          <cell r="B85" t="str">
            <v>שווי וגילום מס מיוחד</v>
          </cell>
          <cell r="C85">
            <v>-371262.4</v>
          </cell>
        </row>
        <row r="86">
          <cell r="A86">
            <v>704121000</v>
          </cell>
          <cell r="B86" t="str">
            <v>יין לחג מיוחדים שווי</v>
          </cell>
          <cell r="C86">
            <v>17119.11</v>
          </cell>
        </row>
        <row r="87">
          <cell r="A87">
            <v>704122000</v>
          </cell>
          <cell r="B87" t="str">
            <v>רכב - גילום מס</v>
          </cell>
          <cell r="C87">
            <v>257721.05</v>
          </cell>
        </row>
        <row r="88">
          <cell r="A88">
            <v>704122100</v>
          </cell>
          <cell r="B88" t="str">
            <v>שווי טלפון נייד</v>
          </cell>
          <cell r="C88">
            <v>5197</v>
          </cell>
        </row>
        <row r="89">
          <cell r="A89">
            <v>704123000</v>
          </cell>
          <cell r="B89" t="str">
            <v>ביטוח שיניים - גילום</v>
          </cell>
          <cell r="C89">
            <v>875.75</v>
          </cell>
        </row>
        <row r="90">
          <cell r="A90">
            <v>704124000</v>
          </cell>
          <cell r="B90" t="str">
            <v>שווי כרטיס נסיעה חופ</v>
          </cell>
          <cell r="C90">
            <v>12393.78</v>
          </cell>
        </row>
        <row r="91">
          <cell r="A91">
            <v>704125000</v>
          </cell>
          <cell r="B91" t="str">
            <v>שווי ביגוד לצורך מס</v>
          </cell>
          <cell r="C91">
            <v>5740</v>
          </cell>
        </row>
        <row r="92">
          <cell r="A92">
            <v>704126000</v>
          </cell>
          <cell r="B92" t="str">
            <v>שווי קיטנה ואירועים-</v>
          </cell>
          <cell r="C92">
            <v>1000</v>
          </cell>
        </row>
        <row r="93">
          <cell r="A93">
            <v>704128000</v>
          </cell>
          <cell r="B93" t="str">
            <v>שווי+גילום טלפון מיו</v>
          </cell>
          <cell r="C93">
            <v>27292.42</v>
          </cell>
        </row>
        <row r="94">
          <cell r="A94">
            <v>704130000</v>
          </cell>
          <cell r="B94" t="str">
            <v>שווי רכב מעודה</v>
          </cell>
          <cell r="C94">
            <v>14880</v>
          </cell>
        </row>
        <row r="95">
          <cell r="A95">
            <v>704131000</v>
          </cell>
          <cell r="B95" t="str">
            <v>זקיפות שווי מעודה</v>
          </cell>
          <cell r="C95">
            <v>-14880</v>
          </cell>
        </row>
        <row r="96">
          <cell r="A96">
            <v>704200000</v>
          </cell>
          <cell r="B96" t="str">
            <v>יין לחג - גילום מס</v>
          </cell>
          <cell r="C96">
            <v>2111315.16</v>
          </cell>
        </row>
        <row r="97">
          <cell r="A97">
            <v>704210000</v>
          </cell>
          <cell r="B97" t="str">
            <v>קיטנה-גילום מס</v>
          </cell>
          <cell r="C97">
            <v>152597</v>
          </cell>
        </row>
        <row r="98">
          <cell r="A98">
            <v>704230000</v>
          </cell>
          <cell r="B98" t="str">
            <v>מתנת יום הולדת-גילום</v>
          </cell>
          <cell r="C98">
            <v>101348.51</v>
          </cell>
        </row>
        <row r="99">
          <cell r="A99">
            <v>704240000</v>
          </cell>
          <cell r="B99" t="str">
            <v>שווי רכב</v>
          </cell>
          <cell r="C99">
            <v>15870</v>
          </cell>
        </row>
        <row r="100">
          <cell r="A100">
            <v>704250000</v>
          </cell>
          <cell r="B100" t="str">
            <v>גילום טלפון</v>
          </cell>
          <cell r="C100">
            <v>19209.580000000002</v>
          </cell>
        </row>
        <row r="101">
          <cell r="A101">
            <v>704290000</v>
          </cell>
          <cell r="B101" t="str">
            <v>שווי מנקו קופאים</v>
          </cell>
          <cell r="C101">
            <v>24344.39</v>
          </cell>
        </row>
        <row r="102">
          <cell r="A102">
            <v>704300000</v>
          </cell>
          <cell r="B102" t="str">
            <v>זקיפות שווי שכירים</v>
          </cell>
          <cell r="C102">
            <v>-8242056.7000000002</v>
          </cell>
        </row>
        <row r="103">
          <cell r="A103">
            <v>704310000</v>
          </cell>
          <cell r="B103" t="str">
            <v>שווי כרטיס נסיעה חופ</v>
          </cell>
          <cell r="C103">
            <v>1958051.5</v>
          </cell>
        </row>
        <row r="104">
          <cell r="A104">
            <v>704330000</v>
          </cell>
          <cell r="B104" t="str">
            <v>שווי ביגוד</v>
          </cell>
          <cell r="C104">
            <v>841320</v>
          </cell>
        </row>
        <row r="105">
          <cell r="A105">
            <v>704340000</v>
          </cell>
          <cell r="B105" t="str">
            <v>שווי מנקו לגילום</v>
          </cell>
          <cell r="C105">
            <v>2478957.96</v>
          </cell>
        </row>
        <row r="106">
          <cell r="A106">
            <v>704350000</v>
          </cell>
          <cell r="B106" t="str">
            <v>שווי ביטוח שיניים</v>
          </cell>
          <cell r="C106">
            <v>1004017.14</v>
          </cell>
        </row>
        <row r="107">
          <cell r="A107">
            <v>704360000</v>
          </cell>
          <cell r="B107" t="str">
            <v>שווי מאמץ קיץ - שכיר</v>
          </cell>
          <cell r="C107">
            <v>363182</v>
          </cell>
        </row>
        <row r="108">
          <cell r="A108">
            <v>704370000</v>
          </cell>
          <cell r="B108" t="str">
            <v>שווי טלפון נייד</v>
          </cell>
          <cell r="C108">
            <v>11149</v>
          </cell>
        </row>
        <row r="109">
          <cell r="A109">
            <v>704380000</v>
          </cell>
          <cell r="B109" t="str">
            <v>שווי לימודים גבוהים</v>
          </cell>
          <cell r="C109">
            <v>4676.8900000000003</v>
          </cell>
        </row>
        <row r="110">
          <cell r="A110">
            <v>705010000</v>
          </cell>
          <cell r="B110" t="str">
            <v>השאלת עובדים לחברה ה</v>
          </cell>
          <cell r="C110">
            <v>-386458</v>
          </cell>
        </row>
        <row r="111">
          <cell r="A111">
            <v>705011000</v>
          </cell>
          <cell r="B111" t="str">
            <v>השאלת עובדים מיוניטד</v>
          </cell>
          <cell r="C111">
            <v>114887</v>
          </cell>
        </row>
        <row r="112">
          <cell r="A112">
            <v>705030000</v>
          </cell>
          <cell r="B112" t="str">
            <v>תגמולי מילואים-שכירי</v>
          </cell>
          <cell r="C112">
            <v>-707985</v>
          </cell>
        </row>
        <row r="113">
          <cell r="A113">
            <v>712100000</v>
          </cell>
          <cell r="B113" t="str">
            <v>הפרשות לקרן  הגמלאות</v>
          </cell>
          <cell r="C113">
            <v>11632549.82</v>
          </cell>
        </row>
        <row r="114">
          <cell r="A114">
            <v>712110000</v>
          </cell>
          <cell r="B114" t="str">
            <v>פיצויי פרישה</v>
          </cell>
          <cell r="C114">
            <v>40413.64</v>
          </cell>
        </row>
        <row r="115">
          <cell r="A115">
            <v>712140000</v>
          </cell>
          <cell r="B115" t="str">
            <v>הפרשה לפיצויים</v>
          </cell>
          <cell r="C115">
            <v>12678701.130000001</v>
          </cell>
        </row>
        <row r="116">
          <cell r="A116">
            <v>712200000</v>
          </cell>
          <cell r="B116" t="str">
            <v>ביטוח לאומי</v>
          </cell>
          <cell r="C116">
            <v>5488023.7000000002</v>
          </cell>
        </row>
        <row r="117">
          <cell r="A117">
            <v>712300000</v>
          </cell>
          <cell r="B117" t="str">
            <v>קרן השתלמות חברים</v>
          </cell>
          <cell r="C117">
            <v>4192380.6</v>
          </cell>
        </row>
        <row r="118">
          <cell r="A118">
            <v>712400000</v>
          </cell>
          <cell r="B118" t="str">
            <v>הבראה חברים</v>
          </cell>
          <cell r="C118">
            <v>3040508.01</v>
          </cell>
        </row>
        <row r="119">
          <cell r="A119">
            <v>712500000</v>
          </cell>
          <cell r="B119" t="str">
            <v>ביטוח שיניים-גילום מ</v>
          </cell>
          <cell r="C119">
            <v>649369.64</v>
          </cell>
        </row>
        <row r="120">
          <cell r="A120">
            <v>712510000</v>
          </cell>
          <cell r="B120" t="str">
            <v>ביטוח שיניים</v>
          </cell>
          <cell r="C120">
            <v>646186.03</v>
          </cell>
        </row>
        <row r="121">
          <cell r="A121">
            <v>712600000</v>
          </cell>
          <cell r="B121" t="str">
            <v>גילום ריבית  קבוצה ב</v>
          </cell>
          <cell r="C121">
            <v>1102956</v>
          </cell>
        </row>
        <row r="122">
          <cell r="A122">
            <v>712700000</v>
          </cell>
          <cell r="B122" t="str">
            <v>הפרשה לחופש וימי מחל</v>
          </cell>
          <cell r="C122">
            <v>-336566</v>
          </cell>
        </row>
        <row r="123">
          <cell r="A123">
            <v>712800000</v>
          </cell>
          <cell r="B123" t="str">
            <v>הפרשה להבראה חברים</v>
          </cell>
          <cell r="C123">
            <v>37207</v>
          </cell>
        </row>
        <row r="124">
          <cell r="A124">
            <v>712900000</v>
          </cell>
          <cell r="B124" t="str">
            <v>הפ. לפרישה מוקדמת 03</v>
          </cell>
          <cell r="C124">
            <v>-7020845</v>
          </cell>
        </row>
        <row r="125">
          <cell r="A125">
            <v>712910000</v>
          </cell>
          <cell r="B125" t="str">
            <v>הפרשה להסכם ק. גמלאו</v>
          </cell>
          <cell r="C125">
            <v>14033697</v>
          </cell>
        </row>
        <row r="126">
          <cell r="A126">
            <v>712920000</v>
          </cell>
          <cell r="B126" t="str">
            <v>הפרשה לפנסית נכות</v>
          </cell>
          <cell r="C126">
            <v>-919067</v>
          </cell>
        </row>
        <row r="127">
          <cell r="A127">
            <v>712930000</v>
          </cell>
          <cell r="B127" t="str">
            <v>הפרשה בגין פרישה מוק</v>
          </cell>
          <cell r="C127">
            <v>1610000</v>
          </cell>
        </row>
        <row r="128">
          <cell r="A128">
            <v>712940000</v>
          </cell>
          <cell r="B128" t="str">
            <v>הפר.לפרישה מוקדמת 05</v>
          </cell>
          <cell r="C128">
            <v>5413651</v>
          </cell>
        </row>
        <row r="129">
          <cell r="A129">
            <v>713010000</v>
          </cell>
          <cell r="B129" t="str">
            <v>הבראה פנסיונרים עד ג</v>
          </cell>
          <cell r="C129">
            <v>3052766.75</v>
          </cell>
        </row>
        <row r="130">
          <cell r="A130">
            <v>713020000</v>
          </cell>
          <cell r="B130" t="str">
            <v>ביטוח לאומי פנסיונרי</v>
          </cell>
          <cell r="C130">
            <v>653545.79</v>
          </cell>
        </row>
        <row r="131">
          <cell r="A131">
            <v>713040000</v>
          </cell>
          <cell r="B131" t="str">
            <v>פנסיה לאלמנות חברים</v>
          </cell>
          <cell r="C131">
            <v>348869.55</v>
          </cell>
        </row>
        <row r="132">
          <cell r="A132">
            <v>714100000</v>
          </cell>
          <cell r="B132" t="str">
            <v>הפרשות לקופות תגמולי</v>
          </cell>
          <cell r="C132">
            <v>7058523.0899999999</v>
          </cell>
        </row>
        <row r="133">
          <cell r="A133">
            <v>714110000</v>
          </cell>
          <cell r="B133" t="str">
            <v>פיצויים</v>
          </cell>
          <cell r="C133">
            <v>7064930.8099999996</v>
          </cell>
        </row>
        <row r="134">
          <cell r="A134">
            <v>714130000</v>
          </cell>
          <cell r="B134" t="str">
            <v>פנסיה תקציבית שכירים</v>
          </cell>
          <cell r="C134">
            <v>256712.84</v>
          </cell>
        </row>
        <row r="135">
          <cell r="A135">
            <v>714200000</v>
          </cell>
          <cell r="B135" t="str">
            <v>בטוח לאומי</v>
          </cell>
          <cell r="C135">
            <v>9040261.8599999994</v>
          </cell>
        </row>
        <row r="136">
          <cell r="A136">
            <v>714300000</v>
          </cell>
          <cell r="B136" t="str">
            <v>קרן השתלמות</v>
          </cell>
          <cell r="C136">
            <v>4589923.17</v>
          </cell>
        </row>
        <row r="137">
          <cell r="A137">
            <v>714400000</v>
          </cell>
          <cell r="B137" t="str">
            <v>הבראה שכירים</v>
          </cell>
          <cell r="C137">
            <v>4643008.92</v>
          </cell>
        </row>
        <row r="138">
          <cell r="A138">
            <v>714500000</v>
          </cell>
          <cell r="B138" t="str">
            <v>החזרים מחברות ביטוח</v>
          </cell>
          <cell r="C138">
            <v>91773.4</v>
          </cell>
        </row>
        <row r="139">
          <cell r="A139">
            <v>714700000</v>
          </cell>
          <cell r="B139" t="str">
            <v>הפרשה לחופש וימי מחל</v>
          </cell>
          <cell r="C139">
            <v>893117</v>
          </cell>
        </row>
        <row r="140">
          <cell r="A140">
            <v>714800000</v>
          </cell>
          <cell r="B140" t="str">
            <v>ביטוח שיניים שכירים</v>
          </cell>
          <cell r="C140">
            <v>1004823.03</v>
          </cell>
        </row>
        <row r="141">
          <cell r="A141">
            <v>720100000</v>
          </cell>
          <cell r="B141" t="str">
            <v>סולר בצובר</v>
          </cell>
          <cell r="C141">
            <v>112988787.23999999</v>
          </cell>
        </row>
        <row r="142">
          <cell r="A142">
            <v>720110000</v>
          </cell>
          <cell r="B142" t="str">
            <v>סולר בדרכים</v>
          </cell>
          <cell r="C142">
            <v>1114820.06</v>
          </cell>
        </row>
        <row r="143">
          <cell r="A143">
            <v>720120000</v>
          </cell>
          <cell r="B143" t="str">
            <v>בנזין</v>
          </cell>
          <cell r="C143">
            <v>659420.5</v>
          </cell>
        </row>
        <row r="144">
          <cell r="A144">
            <v>720200000</v>
          </cell>
          <cell r="B144" t="str">
            <v>שמנים</v>
          </cell>
          <cell r="C144">
            <v>1445556.21</v>
          </cell>
        </row>
        <row r="145">
          <cell r="A145">
            <v>720300000</v>
          </cell>
          <cell r="B145" t="str">
            <v>מים מטופלים</v>
          </cell>
          <cell r="C145">
            <v>450547.47</v>
          </cell>
        </row>
        <row r="146">
          <cell r="A146">
            <v>720400000</v>
          </cell>
          <cell r="B146" t="str">
            <v>הכנסות דלק יונייטד ט</v>
          </cell>
          <cell r="C146">
            <v>-4634763.6100000003</v>
          </cell>
        </row>
        <row r="147">
          <cell r="A147">
            <v>720500000</v>
          </cell>
          <cell r="B147" t="str">
            <v>הכנסות דלק - ד.ר.ת(א</v>
          </cell>
          <cell r="C147">
            <v>-1621273.95</v>
          </cell>
        </row>
        <row r="148">
          <cell r="A148">
            <v>720600000</v>
          </cell>
          <cell r="B148" t="str">
            <v>החזר בלו על סולר</v>
          </cell>
          <cell r="C148">
            <v>-3563471</v>
          </cell>
        </row>
        <row r="149">
          <cell r="A149">
            <v>722101000</v>
          </cell>
          <cell r="B149" t="str">
            <v>חלקי חילוף חו"ל-מאן</v>
          </cell>
          <cell r="C149">
            <v>9511136.5700000003</v>
          </cell>
        </row>
        <row r="150">
          <cell r="A150">
            <v>722102000</v>
          </cell>
          <cell r="B150" t="str">
            <v>חלקי חילוף חו"ל -אחר</v>
          </cell>
          <cell r="C150">
            <v>4295684.28</v>
          </cell>
        </row>
        <row r="151">
          <cell r="A151">
            <v>722103000</v>
          </cell>
          <cell r="B151" t="str">
            <v>החזרי תביעות חו"ל</v>
          </cell>
          <cell r="C151">
            <v>-2326062.69</v>
          </cell>
        </row>
        <row r="152">
          <cell r="A152">
            <v>722104000</v>
          </cell>
          <cell r="B152" t="str">
            <v>חלקי חילוף בארץ</v>
          </cell>
          <cell r="C152">
            <v>5659223.7999999998</v>
          </cell>
        </row>
        <row r="153">
          <cell r="A153">
            <v>722105000</v>
          </cell>
          <cell r="B153" t="str">
            <v>שמשות לחלונות</v>
          </cell>
          <cell r="C153">
            <v>181429.07</v>
          </cell>
        </row>
        <row r="154">
          <cell r="A154">
            <v>722107000</v>
          </cell>
          <cell r="B154" t="str">
            <v>מצברים וחומצה</v>
          </cell>
          <cell r="C154">
            <v>530914.76</v>
          </cell>
        </row>
        <row r="155">
          <cell r="A155">
            <v>722110000</v>
          </cell>
          <cell r="B155" t="str">
            <v>שינוי במלאי חלקי חיל</v>
          </cell>
          <cell r="C155">
            <v>-728215</v>
          </cell>
        </row>
        <row r="156">
          <cell r="A156">
            <v>722202000</v>
          </cell>
          <cell r="B156" t="str">
            <v>צמיגים חדשים - ארץ</v>
          </cell>
          <cell r="C156">
            <v>3145544.76</v>
          </cell>
        </row>
        <row r="157">
          <cell r="A157">
            <v>722204000</v>
          </cell>
          <cell r="B157" t="str">
            <v>חידוש צמיגים</v>
          </cell>
          <cell r="C157">
            <v>416040.66</v>
          </cell>
        </row>
        <row r="158">
          <cell r="A158">
            <v>722301000</v>
          </cell>
          <cell r="B158" t="str">
            <v>עבודות ותיקוני ח.-חש</v>
          </cell>
          <cell r="C158">
            <v>206403.26</v>
          </cell>
        </row>
        <row r="159">
          <cell r="A159">
            <v>722301100</v>
          </cell>
          <cell r="B159" t="str">
            <v>עבודות ות. חוץ-מכונא</v>
          </cell>
          <cell r="C159">
            <v>670560.81000000006</v>
          </cell>
        </row>
        <row r="160">
          <cell r="A160">
            <v>722301200</v>
          </cell>
          <cell r="B160" t="str">
            <v>עבודות ות. חוץ-מנועי</v>
          </cell>
          <cell r="C160">
            <v>300603.52000000002</v>
          </cell>
        </row>
        <row r="161">
          <cell r="A161">
            <v>722301300</v>
          </cell>
          <cell r="B161" t="str">
            <v>עבודות ות. חוץ-גירים</v>
          </cell>
          <cell r="C161">
            <v>190129.23</v>
          </cell>
        </row>
        <row r="162">
          <cell r="A162">
            <v>722301500</v>
          </cell>
          <cell r="B162" t="str">
            <v>עבודות ות. חוץ-מזוג</v>
          </cell>
          <cell r="C162">
            <v>40695.22</v>
          </cell>
        </row>
        <row r="163">
          <cell r="A163">
            <v>722301600</v>
          </cell>
          <cell r="B163" t="str">
            <v>עבודות ות. חוץ-משאבו</v>
          </cell>
          <cell r="C163">
            <v>22633.01</v>
          </cell>
        </row>
        <row r="164">
          <cell r="A164">
            <v>722302000</v>
          </cell>
          <cell r="B164" t="str">
            <v>תיקוני חוץ לתאונות</v>
          </cell>
          <cell r="C164">
            <v>1942323.09</v>
          </cell>
        </row>
        <row r="165">
          <cell r="A165">
            <v>722302200</v>
          </cell>
          <cell r="B165" t="str">
            <v>השתתפות עצמית נהגים</v>
          </cell>
          <cell r="C165">
            <v>-446531.87</v>
          </cell>
        </row>
        <row r="166">
          <cell r="A166">
            <v>722303000</v>
          </cell>
          <cell r="B166" t="str">
            <v>שיפוץ חוץ למרכבים</v>
          </cell>
          <cell r="C166">
            <v>580476.18000000005</v>
          </cell>
        </row>
        <row r="167">
          <cell r="A167">
            <v>724101000</v>
          </cell>
          <cell r="B167" t="str">
            <v>בגדי עבודה</v>
          </cell>
          <cell r="C167">
            <v>156373.20000000001</v>
          </cell>
        </row>
        <row r="168">
          <cell r="A168">
            <v>724102000</v>
          </cell>
          <cell r="B168" t="str">
            <v>ביגוד ייצוגי נהגים</v>
          </cell>
          <cell r="C168">
            <v>413962.4</v>
          </cell>
        </row>
        <row r="169">
          <cell r="A169">
            <v>724201000</v>
          </cell>
          <cell r="B169" t="str">
            <v>נקיון ע" קבלני משנה</v>
          </cell>
          <cell r="C169">
            <v>10216199.42</v>
          </cell>
        </row>
        <row r="170">
          <cell r="A170">
            <v>724202000</v>
          </cell>
          <cell r="B170" t="str">
            <v>חמרי ניקוי</v>
          </cell>
          <cell r="C170">
            <v>325663.46999999997</v>
          </cell>
        </row>
        <row r="171">
          <cell r="A171">
            <v>724203000</v>
          </cell>
          <cell r="B171" t="str">
            <v>כלי עבודה</v>
          </cell>
          <cell r="C171">
            <v>362266.02</v>
          </cell>
        </row>
        <row r="172">
          <cell r="A172">
            <v>724205100</v>
          </cell>
          <cell r="B172" t="str">
            <v>חומרי בינוי וחשמל תו</v>
          </cell>
          <cell r="C172">
            <v>107417.95</v>
          </cell>
        </row>
        <row r="173">
          <cell r="A173">
            <v>724206000</v>
          </cell>
          <cell r="B173" t="str">
            <v>אחזקת ציוד</v>
          </cell>
          <cell r="C173">
            <v>120611.6</v>
          </cell>
        </row>
        <row r="174">
          <cell r="A174">
            <v>724301000</v>
          </cell>
          <cell r="B174" t="str">
            <v>כיבודים אגף תו"פ</v>
          </cell>
          <cell r="C174">
            <v>4681480.17</v>
          </cell>
        </row>
        <row r="175">
          <cell r="A175">
            <v>724301100</v>
          </cell>
          <cell r="B175" t="str">
            <v>כיבודים א.תו"פ-חמרים</v>
          </cell>
          <cell r="C175">
            <v>71149.039999999994</v>
          </cell>
        </row>
        <row r="176">
          <cell r="A176">
            <v>724302000</v>
          </cell>
          <cell r="B176" t="str">
            <v>הכנסות ממכירת תלושים</v>
          </cell>
          <cell r="C176">
            <v>-1541678.55</v>
          </cell>
        </row>
        <row r="177">
          <cell r="A177">
            <v>726101000</v>
          </cell>
          <cell r="B177" t="str">
            <v>ביטוח אוטובוסים חובה</v>
          </cell>
          <cell r="C177">
            <v>22998032.940000001</v>
          </cell>
        </row>
        <row r="178">
          <cell r="A178">
            <v>726201000</v>
          </cell>
          <cell r="B178" t="str">
            <v>תשלומים בגין נזקים ו</v>
          </cell>
          <cell r="C178">
            <v>4769098.3099999996</v>
          </cell>
        </row>
        <row r="179">
          <cell r="A179">
            <v>726203000</v>
          </cell>
          <cell r="B179" t="str">
            <v>תקבולים מחברות ביטוח</v>
          </cell>
          <cell r="C179">
            <v>-421317.56</v>
          </cell>
        </row>
        <row r="180">
          <cell r="A180">
            <v>732101000</v>
          </cell>
          <cell r="B180" t="str">
            <v>שכירות תמח"ת</v>
          </cell>
          <cell r="C180">
            <v>15732424</v>
          </cell>
        </row>
        <row r="181">
          <cell r="A181">
            <v>732102000</v>
          </cell>
          <cell r="B181" t="str">
            <v>אחזקת תחנות ומוסכים</v>
          </cell>
          <cell r="C181">
            <v>922954.39</v>
          </cell>
        </row>
        <row r="182">
          <cell r="A182">
            <v>732103000</v>
          </cell>
          <cell r="B182" t="str">
            <v>ארנונה,מים ומיסי תנו</v>
          </cell>
          <cell r="C182">
            <v>9612530.0800000001</v>
          </cell>
        </row>
        <row r="183">
          <cell r="A183">
            <v>732105000</v>
          </cell>
          <cell r="B183" t="str">
            <v>שרות מכשירי קשר</v>
          </cell>
          <cell r="C183">
            <v>572843.96</v>
          </cell>
        </row>
        <row r="184">
          <cell r="A184">
            <v>732105100</v>
          </cell>
          <cell r="B184" t="str">
            <v>תקשורת -חמרים מתכלים</v>
          </cell>
          <cell r="C184">
            <v>17602.810000000001</v>
          </cell>
        </row>
        <row r="185">
          <cell r="A185">
            <v>732106000</v>
          </cell>
          <cell r="B185" t="str">
            <v>שכירות ואחזקת מסופי</v>
          </cell>
          <cell r="C185">
            <v>1796343.92</v>
          </cell>
        </row>
        <row r="186">
          <cell r="A186">
            <v>732201000</v>
          </cell>
          <cell r="B186" t="str">
            <v>הסעות עובדים</v>
          </cell>
          <cell r="C186">
            <v>8320867.2999999998</v>
          </cell>
        </row>
        <row r="187">
          <cell r="A187">
            <v>732202000</v>
          </cell>
          <cell r="B187" t="str">
            <v>השכרת רכב מאויס</v>
          </cell>
          <cell r="C187">
            <v>1182204.5900000001</v>
          </cell>
        </row>
        <row r="188">
          <cell r="A188">
            <v>732203000</v>
          </cell>
          <cell r="B188" t="str">
            <v>הוצאות חניה</v>
          </cell>
          <cell r="C188">
            <v>36058.97</v>
          </cell>
        </row>
        <row r="189">
          <cell r="A189">
            <v>732300000</v>
          </cell>
          <cell r="B189" t="str">
            <v>ימי עיון</v>
          </cell>
          <cell r="C189">
            <v>71873.259999999995</v>
          </cell>
        </row>
        <row r="190">
          <cell r="A190">
            <v>732301000</v>
          </cell>
          <cell r="B190" t="str">
            <v>מאמץ קייץ(השת. מקצו)</v>
          </cell>
          <cell r="C190">
            <v>495911.87</v>
          </cell>
        </row>
        <row r="191">
          <cell r="A191">
            <v>732302000</v>
          </cell>
          <cell r="B191" t="str">
            <v>ספרות  מקצועית</v>
          </cell>
          <cell r="C191">
            <v>59467.99</v>
          </cell>
        </row>
        <row r="192">
          <cell r="A192">
            <v>732303000</v>
          </cell>
          <cell r="B192" t="str">
            <v>הדרכה</v>
          </cell>
          <cell r="C192">
            <v>587795.26</v>
          </cell>
        </row>
        <row r="193">
          <cell r="A193">
            <v>732304000</v>
          </cell>
          <cell r="B193" t="str">
            <v>הכנסות והדרכה</v>
          </cell>
          <cell r="C193">
            <v>-209618.36</v>
          </cell>
        </row>
        <row r="194">
          <cell r="A194">
            <v>732401000</v>
          </cell>
          <cell r="B194" t="str">
            <v>עובדי חברות כ"א-סוקר</v>
          </cell>
          <cell r="C194">
            <v>508978.96</v>
          </cell>
        </row>
        <row r="195">
          <cell r="A195">
            <v>732405000</v>
          </cell>
          <cell r="B195" t="str">
            <v>אבטחת תחבורה ציבורית</v>
          </cell>
          <cell r="C195">
            <v>7770987.2000000002</v>
          </cell>
        </row>
        <row r="196">
          <cell r="A196">
            <v>732501000</v>
          </cell>
          <cell r="B196" t="str">
            <v>רשיונות לאוטובוסים</v>
          </cell>
          <cell r="C196">
            <v>1204984.1000000001</v>
          </cell>
        </row>
        <row r="197">
          <cell r="A197">
            <v>732503000</v>
          </cell>
          <cell r="B197" t="str">
            <v>רשיונות לנהגים</v>
          </cell>
          <cell r="C197">
            <v>43920</v>
          </cell>
        </row>
        <row r="198">
          <cell r="A198">
            <v>732601000</v>
          </cell>
          <cell r="B198" t="str">
            <v>הדפסת כרטיסי נסיעה</v>
          </cell>
          <cell r="C198">
            <v>1183508.19</v>
          </cell>
        </row>
        <row r="199">
          <cell r="A199">
            <v>732603000</v>
          </cell>
          <cell r="B199" t="str">
            <v>קנסות מח.ביטוח</v>
          </cell>
          <cell r="C199">
            <v>72357.47</v>
          </cell>
        </row>
        <row r="200">
          <cell r="A200">
            <v>732702000</v>
          </cell>
          <cell r="B200" t="str">
            <v>פחת מכוניות</v>
          </cell>
          <cell r="C200">
            <v>40436.76</v>
          </cell>
        </row>
        <row r="201">
          <cell r="A201">
            <v>732709000</v>
          </cell>
          <cell r="B201" t="str">
            <v>פחת אוטובוסים</v>
          </cell>
          <cell r="C201">
            <v>64176288.030000001</v>
          </cell>
        </row>
        <row r="202">
          <cell r="A202">
            <v>742102000</v>
          </cell>
          <cell r="B202" t="str">
            <v>חשמל</v>
          </cell>
          <cell r="C202">
            <v>2094083.03</v>
          </cell>
        </row>
        <row r="203">
          <cell r="A203">
            <v>742103000</v>
          </cell>
          <cell r="B203" t="str">
            <v>טלפון</v>
          </cell>
          <cell r="C203">
            <v>1289426.96</v>
          </cell>
        </row>
        <row r="204">
          <cell r="A204">
            <v>742104000</v>
          </cell>
          <cell r="B204" t="str">
            <v>שכירות משרדים</v>
          </cell>
          <cell r="C204">
            <v>521837.23</v>
          </cell>
        </row>
        <row r="205">
          <cell r="A205">
            <v>742105000</v>
          </cell>
          <cell r="B205" t="str">
            <v>שכירות משרדים חב' בנ</v>
          </cell>
          <cell r="C205">
            <v>65500</v>
          </cell>
        </row>
        <row r="206">
          <cell r="A206">
            <v>742106000</v>
          </cell>
          <cell r="B206" t="str">
            <v>שמירה ובטחון</v>
          </cell>
          <cell r="C206">
            <v>4984070.22</v>
          </cell>
        </row>
        <row r="207">
          <cell r="A207">
            <v>742107000</v>
          </cell>
          <cell r="B207" t="str">
            <v>כ"א מ.אנוש-כלליים+נק</v>
          </cell>
          <cell r="C207">
            <v>480282.23</v>
          </cell>
        </row>
        <row r="208">
          <cell r="A208">
            <v>742108000</v>
          </cell>
          <cell r="B208" t="str">
            <v>רשיונות שונים</v>
          </cell>
          <cell r="C208">
            <v>80602.16</v>
          </cell>
        </row>
        <row r="209">
          <cell r="A209">
            <v>742109000</v>
          </cell>
          <cell r="B209" t="str">
            <v>העברת כספים ומיגון ק</v>
          </cell>
          <cell r="C209">
            <v>493105.42</v>
          </cell>
        </row>
        <row r="210">
          <cell r="A210">
            <v>742110000</v>
          </cell>
          <cell r="B210" t="str">
            <v>תיקונים וסידורים במש</v>
          </cell>
          <cell r="C210">
            <v>1503.86</v>
          </cell>
        </row>
        <row r="211">
          <cell r="A211">
            <v>742111000</v>
          </cell>
          <cell r="B211" t="str">
            <v>הוצ' פלאפון</v>
          </cell>
          <cell r="C211">
            <v>493493.13</v>
          </cell>
        </row>
        <row r="212">
          <cell r="A212">
            <v>742112000</v>
          </cell>
          <cell r="B212" t="str">
            <v>חניה הדר דפנה</v>
          </cell>
          <cell r="C212">
            <v>177654.3</v>
          </cell>
        </row>
        <row r="213">
          <cell r="A213">
            <v>742121000</v>
          </cell>
          <cell r="B213" t="str">
            <v>ביטוח כללי</v>
          </cell>
          <cell r="C213">
            <v>2057898</v>
          </cell>
        </row>
        <row r="214">
          <cell r="A214">
            <v>742125000</v>
          </cell>
          <cell r="B214" t="str">
            <v>ביטוח מחלות קשות!!!!</v>
          </cell>
          <cell r="C214">
            <v>174300</v>
          </cell>
        </row>
        <row r="215">
          <cell r="A215">
            <v>742126000</v>
          </cell>
          <cell r="B215" t="str">
            <v>ביטוחים שונים</v>
          </cell>
          <cell r="C215">
            <v>10384</v>
          </cell>
        </row>
        <row r="216">
          <cell r="A216">
            <v>742127000</v>
          </cell>
          <cell r="B216" t="str">
            <v>ביטוח דמי מחלה!!!!!!</v>
          </cell>
          <cell r="C216">
            <v>109077</v>
          </cell>
        </row>
        <row r="217">
          <cell r="A217">
            <v>742201000</v>
          </cell>
          <cell r="B217" t="str">
            <v>שכר רואי חשבון</v>
          </cell>
          <cell r="C217">
            <v>433000.37</v>
          </cell>
        </row>
        <row r="218">
          <cell r="A218">
            <v>742202000</v>
          </cell>
          <cell r="B218" t="str">
            <v>מיסי מרכז קואופרציה</v>
          </cell>
          <cell r="C218">
            <v>98527.74</v>
          </cell>
        </row>
        <row r="219">
          <cell r="A219">
            <v>742203000</v>
          </cell>
          <cell r="B219" t="str">
            <v>משפטיות</v>
          </cell>
          <cell r="C219">
            <v>1894347.15</v>
          </cell>
        </row>
        <row r="220">
          <cell r="A220">
            <v>742204000</v>
          </cell>
          <cell r="B220" t="str">
            <v>יועצים</v>
          </cell>
          <cell r="C220">
            <v>3229364.71</v>
          </cell>
        </row>
        <row r="221">
          <cell r="A221">
            <v>742205000</v>
          </cell>
          <cell r="B221" t="str">
            <v>תמחיר</v>
          </cell>
          <cell r="C221">
            <v>203058</v>
          </cell>
        </row>
        <row r="222">
          <cell r="A222">
            <v>742206000</v>
          </cell>
          <cell r="B222" t="str">
            <v>כח אדם מבקרים-תנועה</v>
          </cell>
          <cell r="C222">
            <v>572702.9</v>
          </cell>
        </row>
        <row r="223">
          <cell r="A223">
            <v>742207000</v>
          </cell>
          <cell r="B223" t="str">
            <v>שכר דח"צ</v>
          </cell>
          <cell r="C223">
            <v>281352.95</v>
          </cell>
        </row>
        <row r="224">
          <cell r="A224">
            <v>742301000</v>
          </cell>
          <cell r="B224" t="str">
            <v>שיווק</v>
          </cell>
          <cell r="C224">
            <v>589916.17000000004</v>
          </cell>
        </row>
        <row r="225">
          <cell r="A225">
            <v>742302000</v>
          </cell>
          <cell r="B225" t="str">
            <v>פרסום לוחות ופנקסים</v>
          </cell>
          <cell r="C225">
            <v>50450</v>
          </cell>
        </row>
        <row r="226">
          <cell r="A226">
            <v>742303000</v>
          </cell>
          <cell r="B226" t="str">
            <v>פרסום מודעות עתון</v>
          </cell>
          <cell r="C226">
            <v>137495.31</v>
          </cell>
        </row>
        <row r="227">
          <cell r="A227">
            <v>742304000</v>
          </cell>
          <cell r="B227" t="str">
            <v>פרסום-דפוס-עבודות חו</v>
          </cell>
          <cell r="C227">
            <v>231759.98</v>
          </cell>
        </row>
        <row r="228">
          <cell r="A228">
            <v>742304100</v>
          </cell>
          <cell r="B228" t="str">
            <v>פרסום-דפוס-חמרים ואח</v>
          </cell>
          <cell r="C228">
            <v>112935.79</v>
          </cell>
        </row>
        <row r="229">
          <cell r="A229">
            <v>742305000</v>
          </cell>
          <cell r="B229" t="str">
            <v>פרסום</v>
          </cell>
          <cell r="C229">
            <v>78330.039999999994</v>
          </cell>
        </row>
        <row r="230">
          <cell r="A230">
            <v>742306000</v>
          </cell>
          <cell r="B230" t="str">
            <v>כ"א-מוקדניות מודיעין</v>
          </cell>
          <cell r="C230">
            <v>891477.17</v>
          </cell>
        </row>
        <row r="231">
          <cell r="A231">
            <v>742401000</v>
          </cell>
          <cell r="B231" t="str">
            <v>מסיבות</v>
          </cell>
          <cell r="C231">
            <v>44886</v>
          </cell>
        </row>
        <row r="232">
          <cell r="A232">
            <v>742402000</v>
          </cell>
          <cell r="B232" t="str">
            <v>ארועים</v>
          </cell>
          <cell r="C232">
            <v>738535.5</v>
          </cell>
        </row>
        <row r="233">
          <cell r="A233">
            <v>742404000</v>
          </cell>
          <cell r="B233" t="str">
            <v>תרבות</v>
          </cell>
          <cell r="C233">
            <v>92131.11</v>
          </cell>
        </row>
        <row r="234">
          <cell r="A234">
            <v>742405000</v>
          </cell>
          <cell r="B234" t="str">
            <v>ספורט</v>
          </cell>
          <cell r="C234">
            <v>245884.89</v>
          </cell>
        </row>
        <row r="235">
          <cell r="A235">
            <v>742406000</v>
          </cell>
          <cell r="B235" t="str">
            <v>בריאות</v>
          </cell>
          <cell r="C235">
            <v>408252.05</v>
          </cell>
        </row>
        <row r="236">
          <cell r="A236">
            <v>742407000</v>
          </cell>
          <cell r="B236" t="str">
            <v>קיטנה</v>
          </cell>
          <cell r="C236">
            <v>301371</v>
          </cell>
        </row>
        <row r="237">
          <cell r="A237">
            <v>742423000</v>
          </cell>
          <cell r="B237" t="str">
            <v>הלבשה-ביגוד קיץ (שוו</v>
          </cell>
          <cell r="C237">
            <v>1441487.59</v>
          </cell>
        </row>
        <row r="238">
          <cell r="A238">
            <v>742425000</v>
          </cell>
          <cell r="B238" t="str">
            <v>מתנות שכירים</v>
          </cell>
          <cell r="C238">
            <v>24241</v>
          </cell>
        </row>
        <row r="239">
          <cell r="A239">
            <v>742426000</v>
          </cell>
          <cell r="B239" t="str">
            <v>מתנות לחברים</v>
          </cell>
          <cell r="C239">
            <v>27730.400000000001</v>
          </cell>
        </row>
        <row r="240">
          <cell r="A240">
            <v>742427000</v>
          </cell>
          <cell r="B240" t="str">
            <v>מתנות</v>
          </cell>
          <cell r="C240">
            <v>247778.2</v>
          </cell>
        </row>
        <row r="241">
          <cell r="A241">
            <v>742428000</v>
          </cell>
          <cell r="B241" t="str">
            <v>יין לחג-הוצאה</v>
          </cell>
          <cell r="C241">
            <v>3900974</v>
          </cell>
        </row>
        <row r="242">
          <cell r="A242">
            <v>742503000</v>
          </cell>
          <cell r="B242" t="str">
            <v>נסיעות לחו"ל-אשל</v>
          </cell>
          <cell r="C242">
            <v>498614.61</v>
          </cell>
        </row>
        <row r="243">
          <cell r="A243">
            <v>742504000</v>
          </cell>
          <cell r="B243" t="str">
            <v>נסיעות לחו"ל-אחר</v>
          </cell>
          <cell r="C243">
            <v>1200</v>
          </cell>
        </row>
        <row r="244">
          <cell r="A244">
            <v>742510000</v>
          </cell>
          <cell r="B244" t="str">
            <v>נסיעות וחניה</v>
          </cell>
          <cell r="C244">
            <v>31722.639999999999</v>
          </cell>
        </row>
        <row r="245">
          <cell r="A245">
            <v>742520000</v>
          </cell>
          <cell r="B245" t="str">
            <v>נסיעות חופשיות עובדי</v>
          </cell>
          <cell r="C245">
            <v>665250.37</v>
          </cell>
        </row>
        <row r="246">
          <cell r="A246">
            <v>742531000</v>
          </cell>
          <cell r="B246" t="str">
            <v>הוצאות רכב פרטי</v>
          </cell>
          <cell r="C246">
            <v>326518.25</v>
          </cell>
        </row>
        <row r="247">
          <cell r="A247">
            <v>742532000</v>
          </cell>
          <cell r="B247" t="str">
            <v>הוצ' שכירות רכב פרטי</v>
          </cell>
          <cell r="C247">
            <v>1355623.74</v>
          </cell>
        </row>
        <row r="248">
          <cell r="A248">
            <v>742601000</v>
          </cell>
          <cell r="B248" t="str">
            <v>צרכי משרד</v>
          </cell>
          <cell r="C248">
            <v>246708.91</v>
          </cell>
        </row>
        <row r="249">
          <cell r="A249">
            <v>742602000</v>
          </cell>
          <cell r="B249" t="str">
            <v>דאר</v>
          </cell>
          <cell r="C249">
            <v>250914.5</v>
          </cell>
        </row>
        <row r="250">
          <cell r="A250">
            <v>742603000</v>
          </cell>
          <cell r="B250" t="str">
            <v>שרותי מחשב-אחזקת תכנ</v>
          </cell>
          <cell r="C250">
            <v>901901.86</v>
          </cell>
        </row>
        <row r="251">
          <cell r="A251">
            <v>742603100</v>
          </cell>
          <cell r="B251" t="str">
            <v>שרותי מחשב - אחזקת ח</v>
          </cell>
          <cell r="C251">
            <v>295248.07</v>
          </cell>
        </row>
        <row r="252">
          <cell r="A252">
            <v>742603200</v>
          </cell>
          <cell r="B252" t="str">
            <v>מחשב - חמרים מתכלים</v>
          </cell>
          <cell r="C252">
            <v>269030.53999999998</v>
          </cell>
        </row>
        <row r="253">
          <cell r="A253">
            <v>742604000</v>
          </cell>
          <cell r="B253" t="str">
            <v>ארכיון</v>
          </cell>
          <cell r="C253">
            <v>94404.83</v>
          </cell>
        </row>
        <row r="254">
          <cell r="A254">
            <v>742702000</v>
          </cell>
          <cell r="B254" t="str">
            <v>כיבודים</v>
          </cell>
          <cell r="C254">
            <v>298855.43</v>
          </cell>
        </row>
        <row r="255">
          <cell r="A255">
            <v>742703000</v>
          </cell>
          <cell r="B255" t="str">
            <v>אסיפות וישיבות</v>
          </cell>
          <cell r="C255">
            <v>275370.73</v>
          </cell>
        </row>
        <row r="256">
          <cell r="A256">
            <v>742704000</v>
          </cell>
          <cell r="B256" t="str">
            <v>הפרשה לתביעות משפטיו</v>
          </cell>
          <cell r="C256">
            <v>-650000</v>
          </cell>
        </row>
        <row r="257">
          <cell r="A257">
            <v>742801000</v>
          </cell>
          <cell r="B257" t="str">
            <v>הוצ' פחת נדל"ן</v>
          </cell>
          <cell r="C257">
            <v>1732826.66</v>
          </cell>
        </row>
        <row r="258">
          <cell r="A258">
            <v>742802000</v>
          </cell>
          <cell r="B258" t="str">
            <v>הוצ' פחת מטלטלין ושו</v>
          </cell>
          <cell r="C258">
            <v>813099.03</v>
          </cell>
        </row>
        <row r="259">
          <cell r="A259">
            <v>742803000</v>
          </cell>
          <cell r="B259" t="str">
            <v>הוצ' פחת מחשב</v>
          </cell>
          <cell r="C259">
            <v>2536193.4300000002</v>
          </cell>
        </row>
        <row r="260">
          <cell r="A260">
            <v>742901000</v>
          </cell>
          <cell r="B260" t="str">
            <v>הוצ' חובות אבודים</v>
          </cell>
          <cell r="C260">
            <v>19273.47</v>
          </cell>
        </row>
        <row r="261">
          <cell r="A261">
            <v>742901100</v>
          </cell>
          <cell r="B261" t="str">
            <v>הוצ' חובות מסופקים</v>
          </cell>
          <cell r="C261">
            <v>79051.520000000004</v>
          </cell>
        </row>
        <row r="262">
          <cell r="A262">
            <v>742902000</v>
          </cell>
          <cell r="B262" t="str">
            <v>תרומות</v>
          </cell>
          <cell r="C262">
            <v>15730</v>
          </cell>
        </row>
        <row r="263">
          <cell r="A263">
            <v>742903000</v>
          </cell>
          <cell r="B263" t="str">
            <v>קנסות</v>
          </cell>
          <cell r="C263">
            <v>204000</v>
          </cell>
        </row>
        <row r="264">
          <cell r="A264">
            <v>742904000</v>
          </cell>
          <cell r="B264" t="str">
            <v>ביטולי יתרות</v>
          </cell>
          <cell r="C264">
            <v>-87.94</v>
          </cell>
        </row>
        <row r="265">
          <cell r="A265">
            <v>742906000</v>
          </cell>
          <cell r="B265" t="str">
            <v>החזר שירותים אמד</v>
          </cell>
          <cell r="C265">
            <v>-1346583.37</v>
          </cell>
        </row>
        <row r="266">
          <cell r="A266">
            <v>742907000</v>
          </cell>
          <cell r="B266" t="str">
            <v>הכנסות מקנסות עובדים</v>
          </cell>
          <cell r="C266">
            <v>-204899.36</v>
          </cell>
        </row>
        <row r="267">
          <cell r="A267">
            <v>752010000</v>
          </cell>
          <cell r="B267" t="str">
            <v>ריבית ועמלות בנקים</v>
          </cell>
          <cell r="C267">
            <v>980066.91</v>
          </cell>
        </row>
        <row r="268">
          <cell r="A268">
            <v>752020000</v>
          </cell>
          <cell r="B268" t="str">
            <v xml:space="preserve"> ריבית חברות בנות</v>
          </cell>
          <cell r="C268">
            <v>747018.45</v>
          </cell>
        </row>
        <row r="269">
          <cell r="A269">
            <v>752030000</v>
          </cell>
          <cell r="B269" t="str">
            <v>ריבית לאחרים-עם מע"מ</v>
          </cell>
          <cell r="C269">
            <v>-136570.68</v>
          </cell>
        </row>
        <row r="270">
          <cell r="A270">
            <v>752040000</v>
          </cell>
          <cell r="B270" t="str">
            <v>ריבית לאחרים -ללא מע</v>
          </cell>
          <cell r="C270">
            <v>-13849.27</v>
          </cell>
        </row>
        <row r="271">
          <cell r="A271">
            <v>752410000</v>
          </cell>
          <cell r="B271" t="str">
            <v>ריבית הלוואות ז"ק</v>
          </cell>
          <cell r="C271">
            <v>3280862.54</v>
          </cell>
        </row>
        <row r="272">
          <cell r="A272">
            <v>752500000</v>
          </cell>
          <cell r="B272" t="str">
            <v>הצמדת קרן הלו. ז"א</v>
          </cell>
          <cell r="C272">
            <v>2892487.58</v>
          </cell>
        </row>
        <row r="273">
          <cell r="A273">
            <v>752510000</v>
          </cell>
          <cell r="B273" t="str">
            <v>ריבית הלוואות ז"א</v>
          </cell>
          <cell r="C273">
            <v>9776755.6099999994</v>
          </cell>
        </row>
        <row r="274">
          <cell r="A274">
            <v>752520000</v>
          </cell>
          <cell r="B274" t="str">
            <v>ריבית הלו. שינוי מיב</v>
          </cell>
          <cell r="C274">
            <v>38695129.789999999</v>
          </cell>
        </row>
        <row r="275">
          <cell r="A275">
            <v>752710000</v>
          </cell>
          <cell r="B275" t="str">
            <v>ריבית מ.ה - ניכויים</v>
          </cell>
          <cell r="C275">
            <v>681999</v>
          </cell>
        </row>
        <row r="276">
          <cell r="A276">
            <v>752800000</v>
          </cell>
          <cell r="B276" t="str">
            <v>ריבית מס הכנסה חברה</v>
          </cell>
          <cell r="C276">
            <v>4802004</v>
          </cell>
        </row>
        <row r="277">
          <cell r="A277">
            <v>752810000</v>
          </cell>
          <cell r="B277" t="str">
            <v>הוצ. לגורניצקי בגי מ</v>
          </cell>
          <cell r="C277">
            <v>167941</v>
          </cell>
        </row>
        <row r="278">
          <cell r="A278">
            <v>752820000</v>
          </cell>
          <cell r="B278" t="str">
            <v>ריבית בגין הסכם ק.ג</v>
          </cell>
          <cell r="C278">
            <v>2427802</v>
          </cell>
        </row>
        <row r="279">
          <cell r="A279">
            <v>752900000</v>
          </cell>
          <cell r="B279" t="str">
            <v>שערוך הלוואות ז"ק</v>
          </cell>
          <cell r="C279">
            <v>3898.28</v>
          </cell>
        </row>
        <row r="280">
          <cell r="A280">
            <v>752910000</v>
          </cell>
          <cell r="B280" t="str">
            <v>שערוך הלוואות ז"א</v>
          </cell>
          <cell r="C280">
            <v>1921833.71</v>
          </cell>
        </row>
        <row r="281">
          <cell r="A281">
            <v>752920000</v>
          </cell>
          <cell r="B281" t="str">
            <v>שערוך בנקים במט"ח</v>
          </cell>
          <cell r="C281">
            <v>-8428.18</v>
          </cell>
        </row>
        <row r="282">
          <cell r="A282">
            <v>752930000</v>
          </cell>
          <cell r="B282" t="str">
            <v>שערוך ספקי חו"ל</v>
          </cell>
          <cell r="C282">
            <v>-127870.32</v>
          </cell>
        </row>
        <row r="283">
          <cell r="A283">
            <v>754100000</v>
          </cell>
          <cell r="B283" t="str">
            <v>הכנסות ריבית מבנקים</v>
          </cell>
          <cell r="C283">
            <v>-42038.02</v>
          </cell>
        </row>
        <row r="284">
          <cell r="A284">
            <v>754200000</v>
          </cell>
          <cell r="B284" t="str">
            <v>ריבית מפקדונות לז"ק</v>
          </cell>
          <cell r="C284">
            <v>122972.56</v>
          </cell>
        </row>
        <row r="285">
          <cell r="A285">
            <v>754210000</v>
          </cell>
          <cell r="B285" t="str">
            <v>ריבית פקדון שינוי מב</v>
          </cell>
          <cell r="C285">
            <v>-3614939.02</v>
          </cell>
        </row>
        <row r="286">
          <cell r="A286">
            <v>754300000</v>
          </cell>
          <cell r="B286" t="str">
            <v>ריבית מאחרים עם מע"מ</v>
          </cell>
          <cell r="C286">
            <v>-12069.31</v>
          </cell>
        </row>
        <row r="287">
          <cell r="A287">
            <v>754400000</v>
          </cell>
          <cell r="B287" t="str">
            <v>ריבית מאחרים ללא מע"</v>
          </cell>
          <cell r="C287">
            <v>-1187</v>
          </cell>
        </row>
        <row r="288">
          <cell r="A288">
            <v>754900000</v>
          </cell>
          <cell r="B288" t="str">
            <v>הכנ.מקנס.לעוב.עם מע"</v>
          </cell>
          <cell r="C288">
            <v>-28464.400000000001</v>
          </cell>
        </row>
        <row r="289">
          <cell r="A289">
            <v>754910000</v>
          </cell>
          <cell r="B289" t="str">
            <v xml:space="preserve"> ריבית מחברות בנות</v>
          </cell>
          <cell r="C289">
            <v>-383930</v>
          </cell>
        </row>
        <row r="290">
          <cell r="A290">
            <v>756400000</v>
          </cell>
          <cell r="B290" t="str">
            <v>שחיקה של ספקים ונותנ</v>
          </cell>
          <cell r="C290">
            <v>-1174.57</v>
          </cell>
        </row>
        <row r="291">
          <cell r="A291">
            <v>756410000</v>
          </cell>
          <cell r="B291" t="str">
            <v>שחיקה של ספקי חו"ל</v>
          </cell>
          <cell r="C291">
            <v>-56742.85</v>
          </cell>
        </row>
        <row r="292">
          <cell r="A292">
            <v>762010000</v>
          </cell>
          <cell r="B292" t="str">
            <v>תמורה ממכירת אוטובוס</v>
          </cell>
          <cell r="C292">
            <v>-221904.7</v>
          </cell>
        </row>
        <row r="293">
          <cell r="A293">
            <v>762030000</v>
          </cell>
          <cell r="B293" t="str">
            <v>רווח ממימוש רכוש קבו</v>
          </cell>
          <cell r="C293">
            <v>2252.06</v>
          </cell>
        </row>
        <row r="294">
          <cell r="A294">
            <v>762070000</v>
          </cell>
          <cell r="B294" t="str">
            <v>רווח הון מגריעת אוטו</v>
          </cell>
          <cell r="C294">
            <v>5177643.54</v>
          </cell>
        </row>
        <row r="295">
          <cell r="A295">
            <v>762100000</v>
          </cell>
          <cell r="B295" t="str">
            <v>הפרשה לירידת ערך</v>
          </cell>
          <cell r="C295">
            <v>5555987.9900000002</v>
          </cell>
        </row>
      </sheetData>
      <sheetData sheetId="40">
        <row r="4">
          <cell r="A4">
            <v>602110000</v>
          </cell>
          <cell r="B4" t="str">
            <v>פדיון כרטיסים רגילים</v>
          </cell>
          <cell r="C4">
            <v>-132037246.44</v>
          </cell>
        </row>
        <row r="5">
          <cell r="A5">
            <v>602111000</v>
          </cell>
          <cell r="B5" t="str">
            <v>הכנסות ממודלים פגומי</v>
          </cell>
          <cell r="C5">
            <v>-844.4</v>
          </cell>
        </row>
        <row r="6">
          <cell r="A6">
            <v>602121000</v>
          </cell>
          <cell r="B6" t="str">
            <v>נסיעות משרד הבטחון</v>
          </cell>
          <cell r="C6">
            <v>-25900476.120000001</v>
          </cell>
        </row>
        <row r="7">
          <cell r="A7">
            <v>602131000</v>
          </cell>
          <cell r="B7" t="str">
            <v>הכנסות מהסעות בהסדר</v>
          </cell>
          <cell r="C7">
            <v>-15297.77</v>
          </cell>
        </row>
        <row r="8">
          <cell r="A8">
            <v>602151000</v>
          </cell>
          <cell r="B8" t="str">
            <v>משרד הבטחון-שוברי צה</v>
          </cell>
          <cell r="C8">
            <v>38458.120000000003</v>
          </cell>
        </row>
        <row r="9">
          <cell r="A9">
            <v>602210000</v>
          </cell>
          <cell r="B9" t="str">
            <v>מפדיון כרטיסיות</v>
          </cell>
          <cell r="C9">
            <v>-303458645.25999999</v>
          </cell>
        </row>
        <row r="10">
          <cell r="A10">
            <v>602230000</v>
          </cell>
          <cell r="B10" t="str">
            <v>נסיעות ממשטרה</v>
          </cell>
          <cell r="C10">
            <v>-2841084.56</v>
          </cell>
        </row>
        <row r="11">
          <cell r="A11">
            <v>602400000</v>
          </cell>
          <cell r="B11" t="str">
            <v>מפרעות לתיק חברים</v>
          </cell>
          <cell r="C11">
            <v>-246145.98</v>
          </cell>
        </row>
        <row r="12">
          <cell r="A12">
            <v>602500000</v>
          </cell>
          <cell r="B12" t="str">
            <v>מפרעות לתיק שכירים</v>
          </cell>
          <cell r="C12">
            <v>355966.89</v>
          </cell>
        </row>
        <row r="13">
          <cell r="A13">
            <v>602610000</v>
          </cell>
          <cell r="B13" t="str">
            <v>השמדת כרטיסים</v>
          </cell>
          <cell r="C13">
            <v>119950935.28</v>
          </cell>
        </row>
        <row r="14">
          <cell r="A14">
            <v>602700000</v>
          </cell>
          <cell r="B14" t="str">
            <v>הוצאות בקורת - מכירה</v>
          </cell>
          <cell r="C14">
            <v>42.05</v>
          </cell>
        </row>
        <row r="15">
          <cell r="A15">
            <v>602900000</v>
          </cell>
          <cell r="B15" t="str">
            <v>חודשי-חופשי אגד-דן</v>
          </cell>
          <cell r="C15">
            <v>-1092966.43</v>
          </cell>
        </row>
        <row r="16">
          <cell r="A16">
            <v>602910000</v>
          </cell>
          <cell r="B16" t="str">
            <v>חודשי חופשי משותף קו</v>
          </cell>
          <cell r="C16">
            <v>176597.42</v>
          </cell>
        </row>
        <row r="17">
          <cell r="A17">
            <v>604010000</v>
          </cell>
          <cell r="B17" t="str">
            <v>מנקו "לנהגים"</v>
          </cell>
          <cell r="C17">
            <v>7871313.6600000001</v>
          </cell>
        </row>
        <row r="18">
          <cell r="A18">
            <v>604020000</v>
          </cell>
          <cell r="B18" t="str">
            <v>מנקו ל"קופאים"</v>
          </cell>
          <cell r="C18">
            <v>463194.22</v>
          </cell>
        </row>
        <row r="19">
          <cell r="A19">
            <v>604040000</v>
          </cell>
          <cell r="B19" t="str">
            <v>הנחות והחזרות</v>
          </cell>
          <cell r="C19">
            <v>349312.82</v>
          </cell>
        </row>
        <row r="20">
          <cell r="A20">
            <v>606010000</v>
          </cell>
          <cell r="B20" t="str">
            <v>נסיעות דרך מח' תנועה</v>
          </cell>
          <cell r="C20">
            <v>11780</v>
          </cell>
        </row>
        <row r="21">
          <cell r="A21">
            <v>606020000</v>
          </cell>
          <cell r="B21" t="str">
            <v>הסעות משרד הבטחון</v>
          </cell>
          <cell r="C21">
            <v>5.47</v>
          </cell>
        </row>
        <row r="22">
          <cell r="A22">
            <v>606030000</v>
          </cell>
          <cell r="B22" t="str">
            <v>הסעות מ.הביטחון-אילת</v>
          </cell>
          <cell r="C22">
            <v>1.31</v>
          </cell>
        </row>
        <row r="23">
          <cell r="A23">
            <v>612010000</v>
          </cell>
          <cell r="B23" t="str">
            <v>הכנסות מפרסום</v>
          </cell>
          <cell r="C23">
            <v>-2415564.09</v>
          </cell>
        </row>
        <row r="24">
          <cell r="A24">
            <v>612030000</v>
          </cell>
          <cell r="B24" t="str">
            <v>מכירת חלפים משומשים</v>
          </cell>
          <cell r="C24">
            <v>-190688.48</v>
          </cell>
        </row>
        <row r="25">
          <cell r="A25">
            <v>612040000</v>
          </cell>
          <cell r="B25" t="str">
            <v>הכנסות משרותי מוסך ל</v>
          </cell>
          <cell r="C25">
            <v>-1644231</v>
          </cell>
        </row>
        <row r="26">
          <cell r="A26">
            <v>612050000</v>
          </cell>
          <cell r="B26" t="str">
            <v>הכנסות שונות</v>
          </cell>
          <cell r="C26">
            <v>-107352.8</v>
          </cell>
        </row>
        <row r="27">
          <cell r="A27">
            <v>612060000</v>
          </cell>
          <cell r="B27" t="str">
            <v>הכנסות משכר דירה</v>
          </cell>
          <cell r="C27">
            <v>-56637.06</v>
          </cell>
        </row>
        <row r="28">
          <cell r="A28">
            <v>612100000</v>
          </cell>
          <cell r="B28" t="str">
            <v>הכנסות מהשכרת אוטובו</v>
          </cell>
          <cell r="C28">
            <v>-42500</v>
          </cell>
        </row>
        <row r="29">
          <cell r="A29">
            <v>622010000</v>
          </cell>
          <cell r="B29" t="str">
            <v>דמי ניהול מחברות בנו</v>
          </cell>
          <cell r="C29">
            <v>-241374.57</v>
          </cell>
        </row>
        <row r="30">
          <cell r="A30">
            <v>622020000</v>
          </cell>
          <cell r="B30" t="str">
            <v>דמי ניהול ממטרו דן</v>
          </cell>
          <cell r="C30">
            <v>-15000</v>
          </cell>
        </row>
        <row r="31">
          <cell r="A31">
            <v>632010000</v>
          </cell>
          <cell r="B31" t="str">
            <v>סובסידיה בגין הנחות</v>
          </cell>
          <cell r="C31">
            <v>-104575895</v>
          </cell>
        </row>
        <row r="32">
          <cell r="A32">
            <v>632011000</v>
          </cell>
          <cell r="B32" t="str">
            <v>סובסידיה תפעולית</v>
          </cell>
          <cell r="C32">
            <v>-84866426</v>
          </cell>
        </row>
        <row r="33">
          <cell r="A33">
            <v>632012000</v>
          </cell>
          <cell r="B33" t="str">
            <v>סובסידיה בגין אוטובו</v>
          </cell>
          <cell r="C33">
            <v>-1917178</v>
          </cell>
        </row>
        <row r="34">
          <cell r="A34">
            <v>632030000</v>
          </cell>
          <cell r="B34" t="str">
            <v>סובסידיה קרן הצטיידו</v>
          </cell>
          <cell r="C34">
            <v>-66344502</v>
          </cell>
        </row>
        <row r="35">
          <cell r="A35">
            <v>702010000</v>
          </cell>
          <cell r="B35" t="str">
            <v>משכורת חודשית</v>
          </cell>
          <cell r="C35">
            <v>34400293.219999999</v>
          </cell>
        </row>
        <row r="36">
          <cell r="A36">
            <v>702011000</v>
          </cell>
          <cell r="B36" t="str">
            <v>השלמת תמורה להון</v>
          </cell>
          <cell r="C36">
            <v>2986602.6</v>
          </cell>
        </row>
        <row r="37">
          <cell r="A37">
            <v>702012000</v>
          </cell>
          <cell r="B37" t="str">
            <v>גילום  תמורה להון</v>
          </cell>
          <cell r="C37">
            <v>2593346.0299999998</v>
          </cell>
        </row>
        <row r="38">
          <cell r="A38">
            <v>702020000</v>
          </cell>
          <cell r="B38" t="str">
            <v>שעות נוספות</v>
          </cell>
          <cell r="C38">
            <v>14310765.08</v>
          </cell>
        </row>
        <row r="39">
          <cell r="A39">
            <v>702030000</v>
          </cell>
          <cell r="B39" t="str">
            <v>פרמיה לנהגים</v>
          </cell>
          <cell r="C39">
            <v>7029326.3799999999</v>
          </cell>
        </row>
        <row r="40">
          <cell r="A40">
            <v>702040000</v>
          </cell>
          <cell r="B40" t="str">
            <v>משכורת י"ג</v>
          </cell>
          <cell r="C40">
            <v>3113656.24</v>
          </cell>
        </row>
        <row r="41">
          <cell r="A41">
            <v>702060000</v>
          </cell>
          <cell r="B41" t="str">
            <v>אחזקת רכב</v>
          </cell>
          <cell r="C41">
            <v>436577.5</v>
          </cell>
        </row>
        <row r="42">
          <cell r="A42">
            <v>702080000</v>
          </cell>
          <cell r="B42" t="str">
            <v>הפרשה למשכורת 13</v>
          </cell>
          <cell r="C42">
            <v>-891900</v>
          </cell>
        </row>
        <row r="43">
          <cell r="A43">
            <v>702100000</v>
          </cell>
          <cell r="B43" t="str">
            <v>תשלום טלפון</v>
          </cell>
          <cell r="C43">
            <v>135576.74</v>
          </cell>
        </row>
        <row r="44">
          <cell r="A44">
            <v>702110000</v>
          </cell>
          <cell r="B44" t="str">
            <v>שווי ביטוח מחלות קשו</v>
          </cell>
          <cell r="C44">
            <v>129900</v>
          </cell>
        </row>
        <row r="45">
          <cell r="A45">
            <v>702120000</v>
          </cell>
          <cell r="B45" t="str">
            <v>שווי ביטוח בריאות</v>
          </cell>
          <cell r="C45">
            <v>82050</v>
          </cell>
        </row>
        <row r="46">
          <cell r="A46">
            <v>702130000</v>
          </cell>
          <cell r="B46" t="str">
            <v>הוצאות קשישון</v>
          </cell>
          <cell r="C46">
            <v>524688.36</v>
          </cell>
        </row>
        <row r="47">
          <cell r="A47">
            <v>702160000</v>
          </cell>
          <cell r="B47" t="str">
            <v>.שווי הפרשה לפנסיה</v>
          </cell>
          <cell r="C47">
            <v>488.22</v>
          </cell>
        </row>
        <row r="48">
          <cell r="A48">
            <v>702200000</v>
          </cell>
          <cell r="B48" t="str">
            <v>יין לחג כולל גילום מ</v>
          </cell>
          <cell r="C48">
            <v>1149894.3799999999</v>
          </cell>
        </row>
        <row r="49">
          <cell r="A49">
            <v>702210000</v>
          </cell>
          <cell r="B49" t="str">
            <v>קיטנה - גילום מס</v>
          </cell>
          <cell r="C49">
            <v>104500</v>
          </cell>
        </row>
        <row r="50">
          <cell r="A50">
            <v>702230000</v>
          </cell>
          <cell r="B50" t="str">
            <v>מתנת יום הולדת - גיל</v>
          </cell>
          <cell r="C50">
            <v>27570.87</v>
          </cell>
        </row>
        <row r="51">
          <cell r="A51">
            <v>702240000</v>
          </cell>
          <cell r="B51" t="str">
            <v>שווי רכב הנהלה</v>
          </cell>
          <cell r="C51">
            <v>863594.44</v>
          </cell>
        </row>
        <row r="52">
          <cell r="A52">
            <v>702250000</v>
          </cell>
          <cell r="B52" t="str">
            <v>גילום טלפון</v>
          </cell>
          <cell r="C52">
            <v>165787.85</v>
          </cell>
        </row>
        <row r="53">
          <cell r="A53">
            <v>702260000</v>
          </cell>
          <cell r="B53" t="str">
            <v>שווי וגילום ריבית ע.</v>
          </cell>
          <cell r="C53">
            <v>-8758.07</v>
          </cell>
        </row>
        <row r="54">
          <cell r="A54">
            <v>702290000</v>
          </cell>
          <cell r="B54" t="str">
            <v>שווי מנקו קופאים</v>
          </cell>
          <cell r="C54">
            <v>122793.83</v>
          </cell>
        </row>
        <row r="55">
          <cell r="A55">
            <v>702300000</v>
          </cell>
          <cell r="B55" t="str">
            <v>זקיפות שווי חברים</v>
          </cell>
          <cell r="C55">
            <v>-4487005.88</v>
          </cell>
        </row>
        <row r="56">
          <cell r="A56">
            <v>702310000</v>
          </cell>
          <cell r="B56" t="str">
            <v>שווי כרטיס נסיעה חופ</v>
          </cell>
          <cell r="C56">
            <v>757085</v>
          </cell>
        </row>
        <row r="57">
          <cell r="A57">
            <v>702330000</v>
          </cell>
          <cell r="B57" t="str">
            <v>שווי ביגוד</v>
          </cell>
          <cell r="C57">
            <v>588600</v>
          </cell>
        </row>
        <row r="58">
          <cell r="A58">
            <v>702340000</v>
          </cell>
          <cell r="B58" t="str">
            <v>שווי מנקו לגילום</v>
          </cell>
          <cell r="C58">
            <v>636883.93000000005</v>
          </cell>
        </row>
        <row r="59">
          <cell r="A59">
            <v>702350000</v>
          </cell>
          <cell r="B59" t="str">
            <v>שווי מאמץ קיץ חברים</v>
          </cell>
          <cell r="C59">
            <v>148957</v>
          </cell>
        </row>
        <row r="60">
          <cell r="A60">
            <v>702360000</v>
          </cell>
          <cell r="B60" t="str">
            <v>שווי טלפון נייד</v>
          </cell>
          <cell r="C60">
            <v>40524</v>
          </cell>
        </row>
        <row r="61">
          <cell r="A61">
            <v>702400000</v>
          </cell>
          <cell r="B61" t="str">
            <v>מס בגין פיצויים מחבר</v>
          </cell>
          <cell r="C61">
            <v>531896</v>
          </cell>
        </row>
        <row r="62">
          <cell r="A62">
            <v>703010000</v>
          </cell>
          <cell r="B62" t="str">
            <v>השאלת עובדים לחברה ה</v>
          </cell>
          <cell r="C62">
            <v>-523800</v>
          </cell>
        </row>
        <row r="63">
          <cell r="A63">
            <v>703020000</v>
          </cell>
          <cell r="B63" t="str">
            <v>השאלת עובדי חוץ</v>
          </cell>
          <cell r="C63">
            <v>-31500</v>
          </cell>
        </row>
        <row r="64">
          <cell r="A64">
            <v>703030000</v>
          </cell>
          <cell r="B64" t="str">
            <v>תגמולי מילואים-חברים</v>
          </cell>
          <cell r="C64">
            <v>-413998</v>
          </cell>
        </row>
        <row r="65">
          <cell r="A65">
            <v>703100000</v>
          </cell>
          <cell r="B65" t="str">
            <v>פנסיית נכות ע"ח דן</v>
          </cell>
          <cell r="C65">
            <v>1088233.27</v>
          </cell>
        </row>
        <row r="66">
          <cell r="A66">
            <v>703110000</v>
          </cell>
          <cell r="B66" t="str">
            <v>יין לחג פנסיונרים ע"</v>
          </cell>
          <cell r="C66">
            <v>2141963.6</v>
          </cell>
        </row>
        <row r="67">
          <cell r="A67">
            <v>703120000</v>
          </cell>
          <cell r="B67" t="str">
            <v>עתון פנסיונרים ע"ח "</v>
          </cell>
          <cell r="C67">
            <v>2692601.98</v>
          </cell>
        </row>
        <row r="68">
          <cell r="A68">
            <v>703150000</v>
          </cell>
          <cell r="B68" t="str">
            <v>קדם פרישה 2004-2003</v>
          </cell>
          <cell r="C68">
            <v>6679738.4000000004</v>
          </cell>
        </row>
        <row r="69">
          <cell r="A69">
            <v>703160000</v>
          </cell>
          <cell r="B69" t="str">
            <v>שווי וגילום הפרשה לפ</v>
          </cell>
          <cell r="C69">
            <v>553253</v>
          </cell>
        </row>
        <row r="70">
          <cell r="A70">
            <v>703170000</v>
          </cell>
          <cell r="B70" t="str">
            <v>קדם פרישה 2005</v>
          </cell>
          <cell r="C70">
            <v>1226721.8899999999</v>
          </cell>
        </row>
        <row r="71">
          <cell r="A71">
            <v>703200000</v>
          </cell>
          <cell r="B71" t="str">
            <v>טלפון חברים</v>
          </cell>
          <cell r="C71">
            <v>24516.82</v>
          </cell>
        </row>
        <row r="72">
          <cell r="A72">
            <v>703300000</v>
          </cell>
          <cell r="B72" t="str">
            <v>זקיפות שווי פנסיונרי</v>
          </cell>
          <cell r="C72">
            <v>-2108888.92</v>
          </cell>
        </row>
        <row r="73">
          <cell r="A73">
            <v>704010000</v>
          </cell>
          <cell r="B73" t="str">
            <v>משכורת חודשית</v>
          </cell>
          <cell r="C73">
            <v>59225687.109999999</v>
          </cell>
        </row>
        <row r="74">
          <cell r="A74">
            <v>704013000</v>
          </cell>
          <cell r="B74" t="str">
            <v>תגמול שעות</v>
          </cell>
          <cell r="C74">
            <v>76350</v>
          </cell>
        </row>
        <row r="75">
          <cell r="A75">
            <v>704020000</v>
          </cell>
          <cell r="B75" t="str">
            <v>שעות נוספות</v>
          </cell>
          <cell r="C75">
            <v>30599584.039999999</v>
          </cell>
        </row>
        <row r="76">
          <cell r="A76">
            <v>704030000</v>
          </cell>
          <cell r="B76" t="str">
            <v>פרמיה לנהגים</v>
          </cell>
          <cell r="C76">
            <v>14114070.49</v>
          </cell>
        </row>
        <row r="77">
          <cell r="A77">
            <v>704040000</v>
          </cell>
          <cell r="B77" t="str">
            <v>דמי חג</v>
          </cell>
          <cell r="C77">
            <v>3392023</v>
          </cell>
        </row>
        <row r="78">
          <cell r="A78">
            <v>704060000</v>
          </cell>
          <cell r="B78" t="str">
            <v>אחזקת רכב</v>
          </cell>
          <cell r="C78">
            <v>206043.74</v>
          </cell>
        </row>
        <row r="79">
          <cell r="A79">
            <v>704080000</v>
          </cell>
          <cell r="B79" t="str">
            <v>הפרשה למשכורת 13 שכי</v>
          </cell>
          <cell r="C79">
            <v>-941988</v>
          </cell>
        </row>
        <row r="80">
          <cell r="A80">
            <v>704090000</v>
          </cell>
          <cell r="B80" t="str">
            <v>הוצאות קשישון שכירים</v>
          </cell>
          <cell r="C80">
            <v>850640.33</v>
          </cell>
        </row>
        <row r="81">
          <cell r="A81">
            <v>704100000</v>
          </cell>
          <cell r="B81" t="str">
            <v>תשלום טלפון</v>
          </cell>
          <cell r="C81">
            <v>20568.37</v>
          </cell>
        </row>
        <row r="82">
          <cell r="A82">
            <v>704101000</v>
          </cell>
          <cell r="B82" t="str">
            <v>הוצאות שכר מיוחדים</v>
          </cell>
          <cell r="C82">
            <v>3488472.43</v>
          </cell>
        </row>
        <row r="83">
          <cell r="A83">
            <v>704120000</v>
          </cell>
          <cell r="B83" t="str">
            <v>שווי וגילום מס מיוחד</v>
          </cell>
          <cell r="C83">
            <v>-292756.94</v>
          </cell>
        </row>
        <row r="84">
          <cell r="A84">
            <v>704121000</v>
          </cell>
          <cell r="B84" t="str">
            <v>יין לחג מיוחדים שווי</v>
          </cell>
          <cell r="C84">
            <v>9105.99</v>
          </cell>
        </row>
        <row r="85">
          <cell r="A85">
            <v>704122000</v>
          </cell>
          <cell r="B85" t="str">
            <v>רכב - גילום מס</v>
          </cell>
          <cell r="C85">
            <v>197320.93</v>
          </cell>
        </row>
        <row r="86">
          <cell r="A86">
            <v>704122100</v>
          </cell>
          <cell r="B86" t="str">
            <v>שווי טלפון נייד</v>
          </cell>
          <cell r="C86">
            <v>3267</v>
          </cell>
        </row>
        <row r="87">
          <cell r="A87">
            <v>704123000</v>
          </cell>
          <cell r="B87" t="str">
            <v>ביטוח שיניים - גילום</v>
          </cell>
          <cell r="C87">
            <v>664.68</v>
          </cell>
        </row>
        <row r="88">
          <cell r="A88">
            <v>704124000</v>
          </cell>
          <cell r="B88" t="str">
            <v>שווי כרטיס נסיעה חופ</v>
          </cell>
          <cell r="C88">
            <v>9396.7800000000007</v>
          </cell>
        </row>
        <row r="89">
          <cell r="A89">
            <v>704125000</v>
          </cell>
          <cell r="B89" t="str">
            <v>שווי ביגוד לצורך מס</v>
          </cell>
          <cell r="C89">
            <v>5740</v>
          </cell>
        </row>
        <row r="90">
          <cell r="A90">
            <v>704126000</v>
          </cell>
          <cell r="B90" t="str">
            <v>שווי קיטנה ואירועים-</v>
          </cell>
          <cell r="C90">
            <v>1000</v>
          </cell>
        </row>
        <row r="91">
          <cell r="A91">
            <v>704128000</v>
          </cell>
          <cell r="B91" t="str">
            <v>שווי+גילום טלפון מיו</v>
          </cell>
          <cell r="C91">
            <v>25244.11</v>
          </cell>
        </row>
        <row r="92">
          <cell r="A92">
            <v>704130000</v>
          </cell>
          <cell r="B92" t="str">
            <v>שווי רכב מעודה</v>
          </cell>
          <cell r="C92">
            <v>10710</v>
          </cell>
        </row>
        <row r="93">
          <cell r="A93">
            <v>704131000</v>
          </cell>
          <cell r="B93" t="str">
            <v>זקיפות שווי מעודה</v>
          </cell>
          <cell r="C93">
            <v>-10710</v>
          </cell>
        </row>
        <row r="94">
          <cell r="A94">
            <v>704200000</v>
          </cell>
          <cell r="B94" t="str">
            <v>יין לחג - גילום מס</v>
          </cell>
          <cell r="C94">
            <v>2093233.06</v>
          </cell>
        </row>
        <row r="95">
          <cell r="A95">
            <v>704210000</v>
          </cell>
          <cell r="B95" t="str">
            <v>קיטנה-גילום מס</v>
          </cell>
          <cell r="C95">
            <v>137250</v>
          </cell>
        </row>
        <row r="96">
          <cell r="A96">
            <v>704230000</v>
          </cell>
          <cell r="B96" t="str">
            <v>מתנת יום הולדת-גילום</v>
          </cell>
          <cell r="C96">
            <v>55793.18</v>
          </cell>
        </row>
        <row r="97">
          <cell r="A97">
            <v>704240000</v>
          </cell>
          <cell r="B97" t="str">
            <v>שווי רכב</v>
          </cell>
          <cell r="C97">
            <v>12000</v>
          </cell>
        </row>
        <row r="98">
          <cell r="A98">
            <v>704250000</v>
          </cell>
          <cell r="B98" t="str">
            <v>גילום טלפון</v>
          </cell>
          <cell r="C98">
            <v>18489.25</v>
          </cell>
        </row>
        <row r="99">
          <cell r="A99">
            <v>704290000</v>
          </cell>
          <cell r="B99" t="str">
            <v>שווי מנקו קופאים</v>
          </cell>
          <cell r="C99">
            <v>18592.53</v>
          </cell>
        </row>
        <row r="100">
          <cell r="A100">
            <v>704300000</v>
          </cell>
          <cell r="B100" t="str">
            <v>זקיפות שווי שכירים</v>
          </cell>
          <cell r="C100">
            <v>-6686391.3600000003</v>
          </cell>
        </row>
        <row r="101">
          <cell r="A101">
            <v>704310000</v>
          </cell>
          <cell r="B101" t="str">
            <v>שווי כרטיס נסיעה חופ</v>
          </cell>
          <cell r="C101">
            <v>1459089</v>
          </cell>
        </row>
        <row r="102">
          <cell r="A102">
            <v>704330000</v>
          </cell>
          <cell r="B102" t="str">
            <v>שווי ביגוד</v>
          </cell>
          <cell r="C102">
            <v>841320</v>
          </cell>
        </row>
        <row r="103">
          <cell r="A103">
            <v>704340000</v>
          </cell>
          <cell r="B103" t="str">
            <v>שווי מנקו לגילום</v>
          </cell>
          <cell r="C103">
            <v>1859952.61</v>
          </cell>
        </row>
        <row r="104">
          <cell r="A104">
            <v>704350000</v>
          </cell>
          <cell r="B104" t="str">
            <v>שווי ביטוח שיניים</v>
          </cell>
          <cell r="C104">
            <v>758578.25</v>
          </cell>
        </row>
        <row r="105">
          <cell r="A105">
            <v>704360000</v>
          </cell>
          <cell r="B105" t="str">
            <v>שווי מאמץ קיץ - שכיר</v>
          </cell>
          <cell r="C105">
            <v>244370</v>
          </cell>
        </row>
        <row r="106">
          <cell r="A106">
            <v>704370000</v>
          </cell>
          <cell r="B106" t="str">
            <v>שווי טלפון נייד</v>
          </cell>
          <cell r="C106">
            <v>7849</v>
          </cell>
        </row>
        <row r="107">
          <cell r="A107">
            <v>705010000</v>
          </cell>
          <cell r="B107" t="str">
            <v>השאלת עובדים לחברה ה</v>
          </cell>
          <cell r="C107">
            <v>-292109</v>
          </cell>
        </row>
        <row r="108">
          <cell r="A108">
            <v>705011000</v>
          </cell>
          <cell r="B108" t="str">
            <v>השאלת עובדים מיוניטד</v>
          </cell>
          <cell r="C108">
            <v>90515</v>
          </cell>
        </row>
        <row r="109">
          <cell r="A109">
            <v>705030000</v>
          </cell>
          <cell r="B109" t="str">
            <v>תגמולי מילואים-שכירי</v>
          </cell>
          <cell r="C109">
            <v>-531375</v>
          </cell>
        </row>
        <row r="110">
          <cell r="A110">
            <v>712100000</v>
          </cell>
          <cell r="B110" t="str">
            <v>הפרשות לקרן  הגמלאות</v>
          </cell>
          <cell r="C110">
            <v>8728204.5299999993</v>
          </cell>
        </row>
        <row r="111">
          <cell r="A111">
            <v>712110000</v>
          </cell>
          <cell r="B111" t="str">
            <v>פיצויי פרישה</v>
          </cell>
          <cell r="C111">
            <v>40336.42</v>
          </cell>
        </row>
        <row r="112">
          <cell r="A112">
            <v>712140000</v>
          </cell>
          <cell r="B112" t="str">
            <v>הפרשה לפיצויים</v>
          </cell>
          <cell r="C112">
            <v>8798432.1300000008</v>
          </cell>
        </row>
        <row r="113">
          <cell r="A113">
            <v>712200000</v>
          </cell>
          <cell r="B113" t="str">
            <v>ביטוח לאומי</v>
          </cell>
          <cell r="C113">
            <v>4300163.6900000004</v>
          </cell>
        </row>
        <row r="114">
          <cell r="A114">
            <v>712300000</v>
          </cell>
          <cell r="B114" t="str">
            <v>קרן השתלמות חברים</v>
          </cell>
          <cell r="C114">
            <v>3171423.6</v>
          </cell>
        </row>
        <row r="115">
          <cell r="A115">
            <v>712400000</v>
          </cell>
          <cell r="B115" t="str">
            <v>הבראה חברים</v>
          </cell>
          <cell r="C115">
            <v>2601406.17</v>
          </cell>
        </row>
        <row r="116">
          <cell r="A116">
            <v>712500000</v>
          </cell>
          <cell r="B116" t="str">
            <v>ביטוח שיניים-גילום מ</v>
          </cell>
          <cell r="C116">
            <v>496318.53</v>
          </cell>
        </row>
        <row r="117">
          <cell r="A117">
            <v>712510000</v>
          </cell>
          <cell r="B117" t="str">
            <v>ביטוח שיניים</v>
          </cell>
          <cell r="C117">
            <v>492313.53</v>
          </cell>
        </row>
        <row r="118">
          <cell r="A118">
            <v>712600000</v>
          </cell>
          <cell r="B118" t="str">
            <v>גילום ריבית  קבוצה ב</v>
          </cell>
          <cell r="C118">
            <v>825075</v>
          </cell>
        </row>
        <row r="119">
          <cell r="A119">
            <v>712700000</v>
          </cell>
          <cell r="B119" t="str">
            <v>הפרשה לחופש וימי מחל</v>
          </cell>
          <cell r="C119">
            <v>-336566</v>
          </cell>
        </row>
        <row r="120">
          <cell r="A120">
            <v>712800000</v>
          </cell>
          <cell r="B120" t="str">
            <v>הפרשה להבראה חברים</v>
          </cell>
          <cell r="C120">
            <v>-292510</v>
          </cell>
        </row>
        <row r="121">
          <cell r="A121">
            <v>712900000</v>
          </cell>
          <cell r="B121" t="str">
            <v>הפ. לפרישה מוקדמת 03</v>
          </cell>
          <cell r="C121">
            <v>-6540447</v>
          </cell>
        </row>
        <row r="122">
          <cell r="A122">
            <v>712910000</v>
          </cell>
          <cell r="B122" t="str">
            <v>הפרשה להסכם ק. גמלאו</v>
          </cell>
          <cell r="C122">
            <v>10525272</v>
          </cell>
        </row>
        <row r="123">
          <cell r="A123">
            <v>712920000</v>
          </cell>
          <cell r="B123" t="str">
            <v>הפרשה לפנסית נכות</v>
          </cell>
          <cell r="C123">
            <v>-878469</v>
          </cell>
        </row>
        <row r="124">
          <cell r="A124">
            <v>712930000</v>
          </cell>
          <cell r="B124" t="str">
            <v>הפרשה בגין פרישה מוק</v>
          </cell>
          <cell r="C124">
            <v>1610000</v>
          </cell>
        </row>
        <row r="125">
          <cell r="A125">
            <v>712940000</v>
          </cell>
          <cell r="B125" t="str">
            <v>הפר.לפרישה מוקדמת 05</v>
          </cell>
          <cell r="C125">
            <v>6487397</v>
          </cell>
        </row>
        <row r="126">
          <cell r="A126">
            <v>713010000</v>
          </cell>
          <cell r="B126" t="str">
            <v>הבראה פנסיונרים עד ג</v>
          </cell>
          <cell r="C126">
            <v>2279908.5</v>
          </cell>
        </row>
        <row r="127">
          <cell r="A127">
            <v>713020000</v>
          </cell>
          <cell r="B127" t="str">
            <v>ביטוח לאומי פנסיונרי</v>
          </cell>
          <cell r="C127">
            <v>495109.32</v>
          </cell>
        </row>
        <row r="128">
          <cell r="A128">
            <v>713040000</v>
          </cell>
          <cell r="B128" t="str">
            <v>פנסיה לאלמנות חברים</v>
          </cell>
          <cell r="C128">
            <v>260807.24</v>
          </cell>
        </row>
        <row r="129">
          <cell r="A129">
            <v>714100000</v>
          </cell>
          <cell r="B129" t="str">
            <v>הפרשות לקופות תגמולי</v>
          </cell>
          <cell r="C129">
            <v>5501315.5899999999</v>
          </cell>
        </row>
        <row r="130">
          <cell r="A130">
            <v>714110000</v>
          </cell>
          <cell r="B130" t="str">
            <v>פיצויים</v>
          </cell>
          <cell r="C130">
            <v>5387714.6299999999</v>
          </cell>
        </row>
        <row r="131">
          <cell r="A131">
            <v>714130000</v>
          </cell>
          <cell r="B131" t="str">
            <v>פנסיה תקציבית שכירים</v>
          </cell>
          <cell r="C131">
            <v>204409.01</v>
          </cell>
        </row>
        <row r="132">
          <cell r="A132">
            <v>714140000</v>
          </cell>
          <cell r="B132" t="str">
            <v>הפרשה להבראה שכירים</v>
          </cell>
          <cell r="C132">
            <v>1227058</v>
          </cell>
        </row>
        <row r="133">
          <cell r="A133">
            <v>714200000</v>
          </cell>
          <cell r="B133" t="str">
            <v>בטוח לאומי</v>
          </cell>
          <cell r="C133">
            <v>6930402.9100000001</v>
          </cell>
        </row>
        <row r="134">
          <cell r="A134">
            <v>714300000</v>
          </cell>
          <cell r="B134" t="str">
            <v>קרן השתלמות</v>
          </cell>
          <cell r="C134">
            <v>3428254.79</v>
          </cell>
        </row>
        <row r="135">
          <cell r="A135">
            <v>714400000</v>
          </cell>
          <cell r="B135" t="str">
            <v>הבראה שכירים</v>
          </cell>
          <cell r="C135">
            <v>2740784.25</v>
          </cell>
        </row>
        <row r="136">
          <cell r="A136">
            <v>714700000</v>
          </cell>
          <cell r="B136" t="str">
            <v>הפרשה לחופש וימי מחל</v>
          </cell>
          <cell r="C136">
            <v>1022793</v>
          </cell>
        </row>
        <row r="137">
          <cell r="A137">
            <v>714800000</v>
          </cell>
          <cell r="B137" t="str">
            <v>ביטוח שיניים שכירים</v>
          </cell>
          <cell r="C137">
            <v>759033.79</v>
          </cell>
        </row>
        <row r="138">
          <cell r="A138">
            <v>720100000</v>
          </cell>
          <cell r="B138" t="str">
            <v>סולר בצובר</v>
          </cell>
          <cell r="C138">
            <v>82152474.459999993</v>
          </cell>
        </row>
        <row r="139">
          <cell r="A139">
            <v>720110000</v>
          </cell>
          <cell r="B139" t="str">
            <v>סולר בדרכים</v>
          </cell>
          <cell r="C139">
            <v>851281.26</v>
          </cell>
        </row>
        <row r="140">
          <cell r="A140">
            <v>720120000</v>
          </cell>
          <cell r="B140" t="str">
            <v>בנזין</v>
          </cell>
          <cell r="C140">
            <v>480040.69</v>
          </cell>
        </row>
        <row r="141">
          <cell r="A141">
            <v>720200000</v>
          </cell>
          <cell r="B141" t="str">
            <v>שמנים</v>
          </cell>
          <cell r="C141">
            <v>1057234.3899999999</v>
          </cell>
        </row>
        <row r="142">
          <cell r="A142">
            <v>720300000</v>
          </cell>
          <cell r="B142" t="str">
            <v>מים מטופלים</v>
          </cell>
          <cell r="C142">
            <v>334622.27</v>
          </cell>
        </row>
        <row r="143">
          <cell r="A143">
            <v>720400000</v>
          </cell>
          <cell r="B143" t="str">
            <v>הכנסות דלק יונייטד ט</v>
          </cell>
          <cell r="C143">
            <v>-3259349.28</v>
          </cell>
        </row>
        <row r="144">
          <cell r="A144">
            <v>720500000</v>
          </cell>
          <cell r="B144" t="str">
            <v>הכנסות דלק - ד.ר.ת(א</v>
          </cell>
          <cell r="C144">
            <v>-1104355.07</v>
          </cell>
        </row>
        <row r="145">
          <cell r="A145">
            <v>722101000</v>
          </cell>
          <cell r="B145" t="str">
            <v>חלקי חילוף חו"ל-מאן</v>
          </cell>
          <cell r="C145">
            <v>7344423.0099999998</v>
          </cell>
        </row>
        <row r="146">
          <cell r="A146">
            <v>722102000</v>
          </cell>
          <cell r="B146" t="str">
            <v>חלקי חילוף חו"ל -אחר</v>
          </cell>
          <cell r="C146">
            <v>3027108.22</v>
          </cell>
        </row>
        <row r="147">
          <cell r="A147">
            <v>722103000</v>
          </cell>
          <cell r="B147" t="str">
            <v>החזרי תביעות חו"ל</v>
          </cell>
          <cell r="C147">
            <v>-1791054.75</v>
          </cell>
        </row>
        <row r="148">
          <cell r="A148">
            <v>722104000</v>
          </cell>
          <cell r="B148" t="str">
            <v>חלקי חילוף בארץ</v>
          </cell>
          <cell r="C148">
            <v>4265593.7699999996</v>
          </cell>
        </row>
        <row r="149">
          <cell r="A149">
            <v>722105000</v>
          </cell>
          <cell r="B149" t="str">
            <v>שמשות לחלונות</v>
          </cell>
          <cell r="C149">
            <v>138790.79999999999</v>
          </cell>
        </row>
        <row r="150">
          <cell r="A150">
            <v>722107000</v>
          </cell>
          <cell r="B150" t="str">
            <v>מצברים וחומצה</v>
          </cell>
          <cell r="C150">
            <v>363012.48</v>
          </cell>
        </row>
        <row r="151">
          <cell r="A151">
            <v>722110000</v>
          </cell>
          <cell r="B151" t="str">
            <v>שינוי במלאי חלקי חיל</v>
          </cell>
          <cell r="C151">
            <v>-316290</v>
          </cell>
        </row>
        <row r="152">
          <cell r="A152">
            <v>722202000</v>
          </cell>
          <cell r="B152" t="str">
            <v>צמיגים חדשים - ארץ</v>
          </cell>
          <cell r="C152">
            <v>2218164.94</v>
          </cell>
        </row>
        <row r="153">
          <cell r="A153">
            <v>722204000</v>
          </cell>
          <cell r="B153" t="str">
            <v>חידוש צמיגים</v>
          </cell>
          <cell r="C153">
            <v>291736.03999999998</v>
          </cell>
        </row>
        <row r="154">
          <cell r="A154">
            <v>722301000</v>
          </cell>
          <cell r="B154" t="str">
            <v>עבודות ותיקוני ח.-חש</v>
          </cell>
          <cell r="C154">
            <v>171145.09</v>
          </cell>
        </row>
        <row r="155">
          <cell r="A155">
            <v>722301100</v>
          </cell>
          <cell r="B155" t="str">
            <v>עבודות ות. חוץ-מכונא</v>
          </cell>
          <cell r="C155">
            <v>489320.96000000002</v>
          </cell>
        </row>
        <row r="156">
          <cell r="A156">
            <v>722301200</v>
          </cell>
          <cell r="B156" t="str">
            <v>עבודות ות. חוץ-מנועי</v>
          </cell>
          <cell r="C156">
            <v>235795.67</v>
          </cell>
        </row>
        <row r="157">
          <cell r="A157">
            <v>722301300</v>
          </cell>
          <cell r="B157" t="str">
            <v>עבודות ות. חוץ-גירים</v>
          </cell>
          <cell r="C157">
            <v>190129.23</v>
          </cell>
        </row>
        <row r="158">
          <cell r="A158">
            <v>722301500</v>
          </cell>
          <cell r="B158" t="str">
            <v>עבודות ות. חוץ-מזוג</v>
          </cell>
          <cell r="C158">
            <v>27594.79</v>
          </cell>
        </row>
        <row r="159">
          <cell r="A159">
            <v>722301600</v>
          </cell>
          <cell r="B159" t="str">
            <v>עבודות ות. חוץ-משאבו</v>
          </cell>
          <cell r="C159">
            <v>17698.240000000002</v>
          </cell>
        </row>
        <row r="160">
          <cell r="A160">
            <v>722302000</v>
          </cell>
          <cell r="B160" t="str">
            <v>תיקוני חוץ לתאונות</v>
          </cell>
          <cell r="C160">
            <v>1424836.66</v>
          </cell>
        </row>
        <row r="161">
          <cell r="A161">
            <v>722302200</v>
          </cell>
          <cell r="B161" t="str">
            <v>השתתפות עצמית נהגים</v>
          </cell>
          <cell r="C161">
            <v>-356800.05</v>
          </cell>
        </row>
        <row r="162">
          <cell r="A162">
            <v>722303000</v>
          </cell>
          <cell r="B162" t="str">
            <v>שיפוץ חוץ למרכבים</v>
          </cell>
          <cell r="C162">
            <v>482662.93</v>
          </cell>
        </row>
        <row r="163">
          <cell r="A163">
            <v>724101000</v>
          </cell>
          <cell r="B163" t="str">
            <v>בגדי עבודה</v>
          </cell>
          <cell r="C163">
            <v>122329.62</v>
          </cell>
        </row>
        <row r="164">
          <cell r="A164">
            <v>724102000</v>
          </cell>
          <cell r="B164" t="str">
            <v>ביגוד ייצוגי נהגים</v>
          </cell>
          <cell r="C164">
            <v>400801.89</v>
          </cell>
        </row>
        <row r="165">
          <cell r="A165">
            <v>724201000</v>
          </cell>
          <cell r="B165" t="str">
            <v>נקיון ע" קבלני משנה</v>
          </cell>
          <cell r="C165">
            <v>7663373.7300000004</v>
          </cell>
        </row>
        <row r="166">
          <cell r="A166">
            <v>724202000</v>
          </cell>
          <cell r="B166" t="str">
            <v>חמרי ניקוי</v>
          </cell>
          <cell r="C166">
            <v>221958.45</v>
          </cell>
        </row>
        <row r="167">
          <cell r="A167">
            <v>724203000</v>
          </cell>
          <cell r="B167" t="str">
            <v>כלי עבודה</v>
          </cell>
          <cell r="C167">
            <v>264039.81</v>
          </cell>
        </row>
        <row r="168">
          <cell r="A168">
            <v>724205100</v>
          </cell>
          <cell r="B168" t="str">
            <v>חומרי בינוי וחשמל תו</v>
          </cell>
          <cell r="C168">
            <v>73920.850000000006</v>
          </cell>
        </row>
        <row r="169">
          <cell r="A169">
            <v>724206000</v>
          </cell>
          <cell r="B169" t="str">
            <v>אחזקת ציוד</v>
          </cell>
          <cell r="C169">
            <v>94371.37</v>
          </cell>
        </row>
        <row r="170">
          <cell r="A170">
            <v>724301000</v>
          </cell>
          <cell r="B170" t="str">
            <v>כיבודים אגף תו"פ</v>
          </cell>
          <cell r="C170">
            <v>3526998.61</v>
          </cell>
        </row>
        <row r="171">
          <cell r="A171">
            <v>724301100</v>
          </cell>
          <cell r="B171" t="str">
            <v>כיבודים א.תו"פ-חמרים</v>
          </cell>
          <cell r="C171">
            <v>50917.31</v>
          </cell>
        </row>
        <row r="172">
          <cell r="A172">
            <v>724302000</v>
          </cell>
          <cell r="B172" t="str">
            <v>הכנסות ממכירת תלושים</v>
          </cell>
          <cell r="C172">
            <v>-1157795.7</v>
          </cell>
        </row>
        <row r="173">
          <cell r="A173">
            <v>726101000</v>
          </cell>
          <cell r="B173" t="str">
            <v>ביטוח אוטובוסים חובה</v>
          </cell>
          <cell r="C173">
            <v>17285123.940000001</v>
          </cell>
        </row>
        <row r="174">
          <cell r="A174">
            <v>726201000</v>
          </cell>
          <cell r="B174" t="str">
            <v>תשלומים בגין נזקים ו</v>
          </cell>
          <cell r="C174">
            <v>3349907.47</v>
          </cell>
        </row>
        <row r="175">
          <cell r="A175">
            <v>726203000</v>
          </cell>
          <cell r="B175" t="str">
            <v>תקבולים מחברות ביטוח</v>
          </cell>
          <cell r="C175">
            <v>-253580.56</v>
          </cell>
        </row>
        <row r="176">
          <cell r="A176">
            <v>732101000</v>
          </cell>
          <cell r="B176" t="str">
            <v>שכירות תמח"ת</v>
          </cell>
          <cell r="C176">
            <v>11736441</v>
          </cell>
        </row>
        <row r="177">
          <cell r="A177">
            <v>732102000</v>
          </cell>
          <cell r="B177" t="str">
            <v>אחזקת תחנות ומוסכים</v>
          </cell>
          <cell r="C177">
            <v>655577.71</v>
          </cell>
        </row>
        <row r="178">
          <cell r="A178">
            <v>732103000</v>
          </cell>
          <cell r="B178" t="str">
            <v>ארנונה,מים ומיסי תנו</v>
          </cell>
          <cell r="C178">
            <v>7128606.96</v>
          </cell>
        </row>
        <row r="179">
          <cell r="A179">
            <v>732105000</v>
          </cell>
          <cell r="B179" t="str">
            <v>שרות מכשירי קשר</v>
          </cell>
          <cell r="C179">
            <v>429982.35</v>
          </cell>
        </row>
        <row r="180">
          <cell r="A180">
            <v>732105100</v>
          </cell>
          <cell r="B180" t="str">
            <v>תקשורת -חמרים מתכלים</v>
          </cell>
          <cell r="C180">
            <v>11166.48</v>
          </cell>
        </row>
        <row r="181">
          <cell r="A181">
            <v>732106000</v>
          </cell>
          <cell r="B181" t="str">
            <v>שכירות ואחזקת מסופי</v>
          </cell>
          <cell r="C181">
            <v>1367171.07</v>
          </cell>
        </row>
        <row r="182">
          <cell r="A182">
            <v>732201000</v>
          </cell>
          <cell r="B182" t="str">
            <v>הסעות עובדים</v>
          </cell>
          <cell r="C182">
            <v>6214866.2999999998</v>
          </cell>
        </row>
        <row r="183">
          <cell r="A183">
            <v>732202000</v>
          </cell>
          <cell r="B183" t="str">
            <v>השכרת רכב מאויס</v>
          </cell>
          <cell r="C183">
            <v>955197.39</v>
          </cell>
        </row>
        <row r="184">
          <cell r="A184">
            <v>732203000</v>
          </cell>
          <cell r="B184" t="str">
            <v>הוצאות חניה</v>
          </cell>
          <cell r="C184">
            <v>19116.64</v>
          </cell>
        </row>
        <row r="185">
          <cell r="A185">
            <v>732300000</v>
          </cell>
          <cell r="B185" t="str">
            <v>ימי עיון</v>
          </cell>
          <cell r="C185">
            <v>69800.259999999995</v>
          </cell>
        </row>
        <row r="186">
          <cell r="A186">
            <v>732301000</v>
          </cell>
          <cell r="B186" t="str">
            <v>מאמץ קייץ(השת. מקצו)</v>
          </cell>
          <cell r="C186">
            <v>271760</v>
          </cell>
        </row>
        <row r="187">
          <cell r="A187">
            <v>732302000</v>
          </cell>
          <cell r="B187" t="str">
            <v>ספרות  מקצועית</v>
          </cell>
          <cell r="C187">
            <v>55003.25</v>
          </cell>
        </row>
        <row r="188">
          <cell r="A188">
            <v>732303000</v>
          </cell>
          <cell r="B188" t="str">
            <v>הדרכה</v>
          </cell>
          <cell r="C188">
            <v>399165.17</v>
          </cell>
        </row>
        <row r="189">
          <cell r="A189">
            <v>732304000</v>
          </cell>
          <cell r="B189" t="str">
            <v>הכנסות והדרכה</v>
          </cell>
          <cell r="C189">
            <v>-185305.04</v>
          </cell>
        </row>
        <row r="190">
          <cell r="A190">
            <v>732401000</v>
          </cell>
          <cell r="B190" t="str">
            <v>עובדי חברות כ"א-סוקר</v>
          </cell>
          <cell r="C190">
            <v>404649.47</v>
          </cell>
        </row>
        <row r="191">
          <cell r="A191">
            <v>732405000</v>
          </cell>
          <cell r="B191" t="str">
            <v>אבטחת תחבורה ציבורית</v>
          </cell>
          <cell r="C191">
            <v>5818385.2800000003</v>
          </cell>
        </row>
        <row r="192">
          <cell r="A192">
            <v>732501000</v>
          </cell>
          <cell r="B192" t="str">
            <v>רשיונות לאוטובוסים</v>
          </cell>
          <cell r="C192">
            <v>913980.6</v>
          </cell>
        </row>
        <row r="193">
          <cell r="A193">
            <v>732503000</v>
          </cell>
          <cell r="B193" t="str">
            <v>רשיונות לנהגים</v>
          </cell>
          <cell r="C193">
            <v>31407</v>
          </cell>
        </row>
        <row r="194">
          <cell r="A194">
            <v>732601000</v>
          </cell>
          <cell r="B194" t="str">
            <v>הדפסת כרטיסי נסיעה</v>
          </cell>
          <cell r="C194">
            <v>836627.98</v>
          </cell>
        </row>
        <row r="195">
          <cell r="A195">
            <v>732603000</v>
          </cell>
          <cell r="B195" t="str">
            <v>קנסות מח.ביטוח</v>
          </cell>
          <cell r="C195">
            <v>30283.81</v>
          </cell>
        </row>
        <row r="196">
          <cell r="A196">
            <v>732702000</v>
          </cell>
          <cell r="B196" t="str">
            <v>פחת מכוניות</v>
          </cell>
          <cell r="C196">
            <v>30244.47</v>
          </cell>
        </row>
        <row r="197">
          <cell r="A197">
            <v>732709000</v>
          </cell>
          <cell r="B197" t="str">
            <v>פחת אוטובוסים</v>
          </cell>
          <cell r="C197">
            <v>47501988.159999996</v>
          </cell>
        </row>
        <row r="198">
          <cell r="A198">
            <v>742102000</v>
          </cell>
          <cell r="B198" t="str">
            <v>חשמל</v>
          </cell>
          <cell r="C198">
            <v>1589016.92</v>
          </cell>
        </row>
        <row r="199">
          <cell r="A199">
            <v>742103000</v>
          </cell>
          <cell r="B199" t="str">
            <v>טלפון</v>
          </cell>
          <cell r="C199">
            <v>1039650.13</v>
          </cell>
        </row>
        <row r="200">
          <cell r="A200">
            <v>742104000</v>
          </cell>
          <cell r="B200" t="str">
            <v>שכירות משרדים</v>
          </cell>
          <cell r="C200">
            <v>416205.1</v>
          </cell>
        </row>
        <row r="201">
          <cell r="A201">
            <v>742105000</v>
          </cell>
          <cell r="B201" t="str">
            <v>שכירות משרדים חב' בנ</v>
          </cell>
          <cell r="C201">
            <v>49125</v>
          </cell>
        </row>
        <row r="202">
          <cell r="A202">
            <v>742106000</v>
          </cell>
          <cell r="B202" t="str">
            <v>שמירה ובטחון</v>
          </cell>
          <cell r="C202">
            <v>3714435.75</v>
          </cell>
        </row>
        <row r="203">
          <cell r="A203">
            <v>742107000</v>
          </cell>
          <cell r="B203" t="str">
            <v>כ"א מ.אנוש-כלליים+נק</v>
          </cell>
          <cell r="C203">
            <v>303766.49</v>
          </cell>
        </row>
        <row r="204">
          <cell r="A204">
            <v>742108000</v>
          </cell>
          <cell r="B204" t="str">
            <v>רשיונות שונים</v>
          </cell>
          <cell r="C204">
            <v>68732.38</v>
          </cell>
        </row>
        <row r="205">
          <cell r="A205">
            <v>742109000</v>
          </cell>
          <cell r="B205" t="str">
            <v>העברת כספים ומיגון ק</v>
          </cell>
          <cell r="C205">
            <v>366073.57</v>
          </cell>
        </row>
        <row r="206">
          <cell r="A206">
            <v>742110000</v>
          </cell>
          <cell r="B206" t="str">
            <v>תיקונים וסידורים במש</v>
          </cell>
          <cell r="C206">
            <v>1503.86</v>
          </cell>
        </row>
        <row r="207">
          <cell r="A207">
            <v>742111000</v>
          </cell>
          <cell r="B207" t="str">
            <v>הוצ' פלאפון</v>
          </cell>
          <cell r="C207">
            <v>304873.73</v>
          </cell>
        </row>
        <row r="208">
          <cell r="A208">
            <v>742112000</v>
          </cell>
          <cell r="B208" t="str">
            <v>חניה הדר דפנה</v>
          </cell>
          <cell r="C208">
            <v>131735.85</v>
          </cell>
        </row>
        <row r="209">
          <cell r="A209">
            <v>742121000</v>
          </cell>
          <cell r="B209" t="str">
            <v>ביטוח כללי</v>
          </cell>
          <cell r="C209">
            <v>1583310</v>
          </cell>
        </row>
        <row r="210">
          <cell r="A210">
            <v>742125000</v>
          </cell>
          <cell r="B210" t="str">
            <v>ביטוח מחלות קשות</v>
          </cell>
          <cell r="C210">
            <v>214216</v>
          </cell>
        </row>
        <row r="211">
          <cell r="A211">
            <v>742126000</v>
          </cell>
          <cell r="B211" t="str">
            <v>ביטוחים שונים</v>
          </cell>
          <cell r="C211">
            <v>10384</v>
          </cell>
        </row>
        <row r="212">
          <cell r="A212">
            <v>742201000</v>
          </cell>
          <cell r="B212" t="str">
            <v>שכר רואי חשבון</v>
          </cell>
          <cell r="C212">
            <v>223472.37</v>
          </cell>
        </row>
        <row r="213">
          <cell r="A213">
            <v>742202000</v>
          </cell>
          <cell r="B213" t="str">
            <v>מיסי מרכז קואופרציה</v>
          </cell>
          <cell r="C213">
            <v>98527.74</v>
          </cell>
        </row>
        <row r="214">
          <cell r="A214">
            <v>742203000</v>
          </cell>
          <cell r="B214" t="str">
            <v>משפטיות</v>
          </cell>
          <cell r="C214">
            <v>1458303.65</v>
          </cell>
        </row>
        <row r="215">
          <cell r="A215">
            <v>742204000</v>
          </cell>
          <cell r="B215" t="str">
            <v>יועצים</v>
          </cell>
          <cell r="C215">
            <v>2541174.79</v>
          </cell>
        </row>
        <row r="216">
          <cell r="A216">
            <v>742205000</v>
          </cell>
          <cell r="B216" t="str">
            <v>תמחיר</v>
          </cell>
          <cell r="C216">
            <v>134532</v>
          </cell>
        </row>
        <row r="217">
          <cell r="A217">
            <v>742206000</v>
          </cell>
          <cell r="B217" t="str">
            <v>כח אדם מבקרים-תנועה</v>
          </cell>
          <cell r="C217">
            <v>443871.2</v>
          </cell>
        </row>
        <row r="218">
          <cell r="A218">
            <v>742207000</v>
          </cell>
          <cell r="B218" t="str">
            <v>שכר דח"צ</v>
          </cell>
          <cell r="C218">
            <v>199635.95</v>
          </cell>
        </row>
        <row r="219">
          <cell r="A219">
            <v>742301000</v>
          </cell>
          <cell r="B219" t="str">
            <v>שיווק</v>
          </cell>
          <cell r="C219">
            <v>326043.23</v>
          </cell>
        </row>
        <row r="220">
          <cell r="A220">
            <v>742302000</v>
          </cell>
          <cell r="B220" t="str">
            <v>פרסום לוחות ופנקסים</v>
          </cell>
          <cell r="C220">
            <v>58450</v>
          </cell>
        </row>
        <row r="221">
          <cell r="A221">
            <v>742303000</v>
          </cell>
          <cell r="B221" t="str">
            <v>פרסום מודעות עתון</v>
          </cell>
          <cell r="C221">
            <v>103096.29</v>
          </cell>
        </row>
        <row r="222">
          <cell r="A222">
            <v>742304000</v>
          </cell>
          <cell r="B222" t="str">
            <v>פרסום-דפוס-עבודות חו</v>
          </cell>
          <cell r="C222">
            <v>234091.95</v>
          </cell>
        </row>
        <row r="223">
          <cell r="A223">
            <v>742304100</v>
          </cell>
          <cell r="B223" t="str">
            <v>פרסום-דפוס-חמרים ואח</v>
          </cell>
          <cell r="C223">
            <v>73964.05</v>
          </cell>
        </row>
        <row r="224">
          <cell r="A224">
            <v>742305000</v>
          </cell>
          <cell r="B224" t="str">
            <v>פרסום</v>
          </cell>
          <cell r="C224">
            <v>46841.41</v>
          </cell>
        </row>
        <row r="225">
          <cell r="A225">
            <v>742306000</v>
          </cell>
          <cell r="B225" t="str">
            <v>כ"א-מוקדניות מודיעין</v>
          </cell>
          <cell r="C225">
            <v>732222.78</v>
          </cell>
        </row>
        <row r="226">
          <cell r="A226">
            <v>742401000</v>
          </cell>
          <cell r="B226" t="str">
            <v>מסיבות</v>
          </cell>
          <cell r="C226">
            <v>8007</v>
          </cell>
        </row>
        <row r="227">
          <cell r="A227">
            <v>742402000</v>
          </cell>
          <cell r="B227" t="str">
            <v>ארועים</v>
          </cell>
          <cell r="C227">
            <v>718754.15</v>
          </cell>
        </row>
        <row r="228">
          <cell r="A228">
            <v>742404000</v>
          </cell>
          <cell r="B228" t="str">
            <v>תרבות</v>
          </cell>
          <cell r="C228">
            <v>37076.61</v>
          </cell>
        </row>
        <row r="229">
          <cell r="A229">
            <v>742405000</v>
          </cell>
          <cell r="B229" t="str">
            <v>ספורט</v>
          </cell>
          <cell r="C229">
            <v>202951.04000000001</v>
          </cell>
        </row>
        <row r="230">
          <cell r="A230">
            <v>742406000</v>
          </cell>
          <cell r="B230" t="str">
            <v>בריאות</v>
          </cell>
          <cell r="C230">
            <v>303412.7</v>
          </cell>
        </row>
        <row r="231">
          <cell r="A231">
            <v>742407000</v>
          </cell>
          <cell r="B231" t="str">
            <v>קיטנה</v>
          </cell>
          <cell r="C231">
            <v>309820.99</v>
          </cell>
        </row>
        <row r="232">
          <cell r="A232">
            <v>742423000</v>
          </cell>
          <cell r="B232" t="str">
            <v>הלבשה-ביגוד קיץ (שוו</v>
          </cell>
          <cell r="C232">
            <v>1010311.4</v>
          </cell>
        </row>
        <row r="233">
          <cell r="A233">
            <v>742425000</v>
          </cell>
          <cell r="B233" t="str">
            <v>מתנות שכירים</v>
          </cell>
          <cell r="C233">
            <v>20099</v>
          </cell>
        </row>
        <row r="234">
          <cell r="A234">
            <v>742426000</v>
          </cell>
          <cell r="B234" t="str">
            <v>מתנות לחברים</v>
          </cell>
          <cell r="C234">
            <v>16740</v>
          </cell>
        </row>
        <row r="235">
          <cell r="A235">
            <v>742427000</v>
          </cell>
          <cell r="B235" t="str">
            <v>מתנות</v>
          </cell>
          <cell r="C235">
            <v>201960.2</v>
          </cell>
        </row>
        <row r="236">
          <cell r="A236">
            <v>742428000</v>
          </cell>
          <cell r="B236" t="str">
            <v>יין לחג-הוצאה</v>
          </cell>
          <cell r="C236">
            <v>2837575</v>
          </cell>
        </row>
        <row r="237">
          <cell r="A237">
            <v>742503000</v>
          </cell>
          <cell r="B237" t="str">
            <v>נסיעות לחו"ל-אשל</v>
          </cell>
          <cell r="C237">
            <v>344803.9</v>
          </cell>
        </row>
        <row r="238">
          <cell r="A238">
            <v>742504000</v>
          </cell>
          <cell r="B238" t="str">
            <v>נסיעות לחו"ל-אחר</v>
          </cell>
          <cell r="C238">
            <v>1200</v>
          </cell>
        </row>
        <row r="239">
          <cell r="A239">
            <v>742510000</v>
          </cell>
          <cell r="B239" t="str">
            <v>נסיעות וחניה</v>
          </cell>
          <cell r="C239">
            <v>26740.57</v>
          </cell>
        </row>
        <row r="240">
          <cell r="A240">
            <v>742520000</v>
          </cell>
          <cell r="B240" t="str">
            <v>נסיעות חופשיות עובדי</v>
          </cell>
          <cell r="C240">
            <v>504088.6</v>
          </cell>
        </row>
        <row r="241">
          <cell r="A241">
            <v>742531000</v>
          </cell>
          <cell r="B241" t="str">
            <v>הוצאות רכב פרטי</v>
          </cell>
          <cell r="C241">
            <v>223507.76</v>
          </cell>
        </row>
        <row r="242">
          <cell r="A242">
            <v>742532000</v>
          </cell>
          <cell r="B242" t="str">
            <v>הוצ' שכירות רכב פרטי</v>
          </cell>
          <cell r="C242">
            <v>1045856.61</v>
          </cell>
        </row>
        <row r="243">
          <cell r="A243">
            <v>742601000</v>
          </cell>
          <cell r="B243" t="str">
            <v>צרכי משרד</v>
          </cell>
          <cell r="C243">
            <v>206029.13</v>
          </cell>
        </row>
        <row r="244">
          <cell r="A244">
            <v>742602000</v>
          </cell>
          <cell r="B244" t="str">
            <v>דאר</v>
          </cell>
          <cell r="C244">
            <v>200393.60000000001</v>
          </cell>
        </row>
        <row r="245">
          <cell r="A245">
            <v>742603000</v>
          </cell>
          <cell r="B245" t="str">
            <v>שרותי מחשב-אחזקת תכנ</v>
          </cell>
          <cell r="C245">
            <v>633443.92000000004</v>
          </cell>
        </row>
        <row r="246">
          <cell r="A246">
            <v>742603100</v>
          </cell>
          <cell r="B246" t="str">
            <v>שרותי מחשב - אחזקת ח</v>
          </cell>
          <cell r="C246">
            <v>209029.04</v>
          </cell>
        </row>
        <row r="247">
          <cell r="A247">
            <v>742603200</v>
          </cell>
          <cell r="B247" t="str">
            <v>מחשב - חמרים מתכלים</v>
          </cell>
          <cell r="C247">
            <v>203412.41</v>
          </cell>
        </row>
        <row r="248">
          <cell r="A248">
            <v>742604000</v>
          </cell>
          <cell r="B248" t="str">
            <v>ארכיון</v>
          </cell>
          <cell r="C248">
            <v>69401.440000000002</v>
          </cell>
        </row>
        <row r="249">
          <cell r="A249">
            <v>742702000</v>
          </cell>
          <cell r="B249" t="str">
            <v>כיבודים</v>
          </cell>
          <cell r="C249">
            <v>232530.28</v>
          </cell>
        </row>
        <row r="250">
          <cell r="A250">
            <v>742703000</v>
          </cell>
          <cell r="B250" t="str">
            <v>אסיפות וישיבות</v>
          </cell>
          <cell r="C250">
            <v>274126.09000000003</v>
          </cell>
        </row>
        <row r="251">
          <cell r="A251">
            <v>742704000</v>
          </cell>
          <cell r="B251" t="str">
            <v>הפרשה לתביעות משפטיו</v>
          </cell>
          <cell r="C251">
            <v>-250000</v>
          </cell>
        </row>
        <row r="252">
          <cell r="A252">
            <v>742801000</v>
          </cell>
          <cell r="B252" t="str">
            <v>הוצ' פחת נדל"ן</v>
          </cell>
          <cell r="C252">
            <v>1290159.01</v>
          </cell>
        </row>
        <row r="253">
          <cell r="A253">
            <v>742802000</v>
          </cell>
          <cell r="B253" t="str">
            <v>הוצ' פחת מטלטלין ושו</v>
          </cell>
          <cell r="C253">
            <v>618214.17000000004</v>
          </cell>
        </row>
        <row r="254">
          <cell r="A254">
            <v>742803000</v>
          </cell>
          <cell r="B254" t="str">
            <v>הוצ' פחת מחשב</v>
          </cell>
          <cell r="C254">
            <v>1901248.09</v>
          </cell>
        </row>
        <row r="255">
          <cell r="A255">
            <v>742901000</v>
          </cell>
          <cell r="B255" t="str">
            <v>הוצ' חובות אבודים</v>
          </cell>
          <cell r="C255">
            <v>18205</v>
          </cell>
        </row>
        <row r="256">
          <cell r="A256">
            <v>742902000</v>
          </cell>
          <cell r="B256" t="str">
            <v>תרומות</v>
          </cell>
          <cell r="C256">
            <v>15730</v>
          </cell>
        </row>
        <row r="257">
          <cell r="A257">
            <v>742904000</v>
          </cell>
          <cell r="B257" t="str">
            <v>ביטולי יתרות</v>
          </cell>
          <cell r="C257">
            <v>-0.17</v>
          </cell>
        </row>
        <row r="258">
          <cell r="A258">
            <v>742906000</v>
          </cell>
          <cell r="B258" t="str">
            <v>החזר שירותים אמד</v>
          </cell>
          <cell r="C258">
            <v>-1062383.3700000001</v>
          </cell>
        </row>
        <row r="259">
          <cell r="A259">
            <v>742907000</v>
          </cell>
          <cell r="B259" t="str">
            <v>הכנסות מקנסות עובדים</v>
          </cell>
          <cell r="C259">
            <v>-148068.04</v>
          </cell>
        </row>
        <row r="260">
          <cell r="A260">
            <v>752010000</v>
          </cell>
          <cell r="B260" t="str">
            <v>ריבית ועמלות בנקים</v>
          </cell>
          <cell r="C260">
            <v>585340.75</v>
          </cell>
        </row>
        <row r="261">
          <cell r="A261">
            <v>752020000</v>
          </cell>
          <cell r="B261" t="str">
            <v xml:space="preserve"> ריבית חברות בנות</v>
          </cell>
          <cell r="C261">
            <v>816013.19</v>
          </cell>
        </row>
        <row r="262">
          <cell r="A262">
            <v>752030000</v>
          </cell>
          <cell r="B262" t="str">
            <v>ריבית לאחרים-עם מע"מ</v>
          </cell>
          <cell r="C262">
            <v>-138655.67999999999</v>
          </cell>
        </row>
        <row r="263">
          <cell r="A263">
            <v>752040000</v>
          </cell>
          <cell r="B263" t="str">
            <v>ריבית לאחרים -ללא מע</v>
          </cell>
          <cell r="C263">
            <v>-14963.41</v>
          </cell>
        </row>
        <row r="264">
          <cell r="A264">
            <v>752410000</v>
          </cell>
          <cell r="B264" t="str">
            <v>ריבית הלוואות ז"ק</v>
          </cell>
          <cell r="C264">
            <v>2400469.96</v>
          </cell>
        </row>
        <row r="265">
          <cell r="A265">
            <v>752500000</v>
          </cell>
          <cell r="B265" t="str">
            <v>הצמדת קרן הלו. ז"א</v>
          </cell>
          <cell r="C265">
            <v>2372470.2799999998</v>
          </cell>
        </row>
        <row r="266">
          <cell r="A266">
            <v>752510000</v>
          </cell>
          <cell r="B266" t="str">
            <v>ריבית הלוואות ז"א</v>
          </cell>
          <cell r="C266">
            <v>6651220.8399999999</v>
          </cell>
        </row>
        <row r="267">
          <cell r="A267">
            <v>752520000</v>
          </cell>
          <cell r="B267" t="str">
            <v>ריבית הלו. שינוי מיב</v>
          </cell>
          <cell r="C267">
            <v>29116643.129999999</v>
          </cell>
        </row>
        <row r="268">
          <cell r="A268">
            <v>752710000</v>
          </cell>
          <cell r="B268" t="str">
            <v>ריבית מ.ה - ניכויים</v>
          </cell>
          <cell r="C268">
            <v>681999</v>
          </cell>
        </row>
        <row r="269">
          <cell r="A269">
            <v>752800000</v>
          </cell>
          <cell r="B269" t="str">
            <v>ריבית מס הכנסה חברה</v>
          </cell>
          <cell r="C269">
            <v>3149294</v>
          </cell>
        </row>
        <row r="270">
          <cell r="A270">
            <v>752810000</v>
          </cell>
          <cell r="B270" t="str">
            <v>הוצ. לגורניצקי בגי מ</v>
          </cell>
          <cell r="C270">
            <v>126842</v>
          </cell>
        </row>
        <row r="271">
          <cell r="A271">
            <v>752820000</v>
          </cell>
          <cell r="B271" t="str">
            <v>ריבית בגין הסכם ק.ג</v>
          </cell>
          <cell r="C271">
            <v>1533303</v>
          </cell>
        </row>
        <row r="272">
          <cell r="A272">
            <v>752900000</v>
          </cell>
          <cell r="B272" t="str">
            <v>שערוך הלוואות ז"ק</v>
          </cell>
          <cell r="C272">
            <v>-3018.17</v>
          </cell>
        </row>
        <row r="273">
          <cell r="A273">
            <v>752910000</v>
          </cell>
          <cell r="B273" t="str">
            <v>שערוך הלוואות ז"א</v>
          </cell>
          <cell r="C273">
            <v>642140.65</v>
          </cell>
        </row>
        <row r="274">
          <cell r="A274">
            <v>752920000</v>
          </cell>
          <cell r="B274" t="str">
            <v>שערוך בנקים במט"ח</v>
          </cell>
          <cell r="C274">
            <v>-7824.92</v>
          </cell>
        </row>
        <row r="275">
          <cell r="A275">
            <v>752930000</v>
          </cell>
          <cell r="B275" t="str">
            <v>שערוך ספקי חו"ל</v>
          </cell>
          <cell r="C275">
            <v>-113934.22</v>
          </cell>
        </row>
        <row r="276">
          <cell r="A276">
            <v>754100000</v>
          </cell>
          <cell r="B276" t="str">
            <v>הכנסות ריבית מבנקים</v>
          </cell>
          <cell r="C276">
            <v>-20284.23</v>
          </cell>
        </row>
        <row r="277">
          <cell r="A277">
            <v>754200000</v>
          </cell>
          <cell r="B277" t="str">
            <v>ריבית מפקדונות לז"ק</v>
          </cell>
          <cell r="C277">
            <v>173229.83</v>
          </cell>
        </row>
        <row r="278">
          <cell r="A278">
            <v>754210000</v>
          </cell>
          <cell r="B278" t="str">
            <v>ריבית פקדון שינוי מב</v>
          </cell>
          <cell r="C278">
            <v>-2683398.27</v>
          </cell>
        </row>
        <row r="279">
          <cell r="A279">
            <v>754300000</v>
          </cell>
          <cell r="B279" t="str">
            <v>ריבית מאחרים עם מע"מ</v>
          </cell>
          <cell r="C279">
            <v>-9434.5400000000009</v>
          </cell>
        </row>
        <row r="280">
          <cell r="A280">
            <v>754400000</v>
          </cell>
          <cell r="B280" t="str">
            <v>ריבית מאחרים ללא מע"</v>
          </cell>
          <cell r="C280">
            <v>-743</v>
          </cell>
        </row>
        <row r="281">
          <cell r="A281">
            <v>754900000</v>
          </cell>
          <cell r="B281" t="str">
            <v>הכנ.מקנס.לעוב.עם מע"</v>
          </cell>
          <cell r="C281">
            <v>-17812.330000000002</v>
          </cell>
        </row>
        <row r="282">
          <cell r="A282">
            <v>754910000</v>
          </cell>
          <cell r="B282" t="str">
            <v xml:space="preserve"> ריבית מחברות בנות</v>
          </cell>
          <cell r="C282">
            <v>-254551</v>
          </cell>
        </row>
        <row r="283">
          <cell r="A283">
            <v>756400000</v>
          </cell>
          <cell r="B283" t="str">
            <v>שחיקה של ספקים ונותנ</v>
          </cell>
          <cell r="C283">
            <v>-1174.57</v>
          </cell>
        </row>
        <row r="284">
          <cell r="A284">
            <v>756410000</v>
          </cell>
          <cell r="B284" t="str">
            <v>שחיקה של ספקי חו"ל</v>
          </cell>
          <cell r="C284">
            <v>-56806.66</v>
          </cell>
        </row>
        <row r="285">
          <cell r="A285">
            <v>762010000</v>
          </cell>
          <cell r="B285" t="str">
            <v>תמורה ממכירת אוטובוס</v>
          </cell>
          <cell r="C285">
            <v>-221904.7</v>
          </cell>
        </row>
        <row r="286">
          <cell r="A286">
            <v>762030000</v>
          </cell>
          <cell r="B286" t="str">
            <v>רווח ממימוש רכוש קבו</v>
          </cell>
          <cell r="C286">
            <v>2252.06</v>
          </cell>
        </row>
        <row r="287">
          <cell r="A287">
            <v>762070000</v>
          </cell>
          <cell r="B287" t="str">
            <v>רווח הון מגריעת אוטו</v>
          </cell>
          <cell r="C287">
            <v>3554150.61</v>
          </cell>
        </row>
        <row r="288">
          <cell r="A288">
            <v>762100000</v>
          </cell>
          <cell r="B288" t="str">
            <v>הפרשה לירידת ערך</v>
          </cell>
          <cell r="C288">
            <v>4173465.99</v>
          </cell>
        </row>
        <row r="289">
          <cell r="A289">
            <v>812980121</v>
          </cell>
          <cell r="B289" t="str">
            <v>חן 25240 אלסינט-ני"ע</v>
          </cell>
          <cell r="C289">
            <v>-123650.26</v>
          </cell>
        </row>
        <row r="290">
          <cell r="A290">
            <v>812980123</v>
          </cell>
          <cell r="B290" t="str">
            <v>כור 2524/0-אלסינט תפ</v>
          </cell>
          <cell r="C290">
            <v>-155193.03</v>
          </cell>
        </row>
        <row r="291">
          <cell r="A291">
            <v>812999999</v>
          </cell>
          <cell r="B291" t="str">
            <v>חו"ז חברים בניהול "ד</v>
          </cell>
          <cell r="C291">
            <v>-1647.36</v>
          </cell>
        </row>
        <row r="292">
          <cell r="A292">
            <v>882010000</v>
          </cell>
          <cell r="B292" t="str">
            <v>עלות מנ.אמד בידי חבר</v>
          </cell>
          <cell r="C292">
            <v>-139460.19</v>
          </cell>
        </row>
        <row r="293">
          <cell r="A293">
            <v>884020000</v>
          </cell>
          <cell r="B293" t="str">
            <v>דן בגין רכישת מניות</v>
          </cell>
          <cell r="C293">
            <v>7032364</v>
          </cell>
        </row>
        <row r="294">
          <cell r="A294">
            <v>884040000</v>
          </cell>
          <cell r="B294" t="str">
            <v>ר.הון ממכ.מנ.אמד חבר</v>
          </cell>
          <cell r="C294">
            <v>-6892903.8099999996</v>
          </cell>
        </row>
      </sheetData>
      <sheetData sheetId="41">
        <row r="3">
          <cell r="A3" t="str">
            <v xml:space="preserve">שורה/מספר
</v>
          </cell>
          <cell r="B3" t="str">
            <v xml:space="preserve">תאור/כרטיס
</v>
          </cell>
          <cell r="C3" t="str">
            <v xml:space="preserve">נטו
</v>
          </cell>
        </row>
        <row r="4">
          <cell r="A4">
            <v>602110000</v>
          </cell>
          <cell r="B4" t="str">
            <v>פדיון כרטיסים רגילים</v>
          </cell>
          <cell r="C4">
            <v>-132037246.44</v>
          </cell>
        </row>
        <row r="5">
          <cell r="A5">
            <v>602111000</v>
          </cell>
          <cell r="B5" t="str">
            <v>הכנסות ממודלים פגומי</v>
          </cell>
          <cell r="C5">
            <v>-844.4</v>
          </cell>
        </row>
        <row r="6">
          <cell r="A6">
            <v>602121000</v>
          </cell>
          <cell r="B6" t="str">
            <v>נסיעות משרד הבטחון</v>
          </cell>
          <cell r="C6">
            <v>-25900476.120000001</v>
          </cell>
        </row>
        <row r="7">
          <cell r="A7">
            <v>602131000</v>
          </cell>
          <cell r="B7" t="str">
            <v>הכנסות מהסעות בהסדר</v>
          </cell>
          <cell r="C7">
            <v>-15297.77</v>
          </cell>
        </row>
        <row r="8">
          <cell r="A8">
            <v>602151000</v>
          </cell>
          <cell r="B8" t="str">
            <v>משרד הבטחון-שוברי צה</v>
          </cell>
          <cell r="C8">
            <v>38458.120000000003</v>
          </cell>
        </row>
        <row r="9">
          <cell r="A9">
            <v>602210000</v>
          </cell>
          <cell r="B9" t="str">
            <v>מפדיון כרטיסיות</v>
          </cell>
          <cell r="C9">
            <v>-303458645.25999999</v>
          </cell>
        </row>
        <row r="10">
          <cell r="A10">
            <v>602230000</v>
          </cell>
          <cell r="B10" t="str">
            <v>נסיעות ממשטרה</v>
          </cell>
          <cell r="C10">
            <v>-2841084.56</v>
          </cell>
        </row>
        <row r="11">
          <cell r="A11">
            <v>602400000</v>
          </cell>
          <cell r="B11" t="str">
            <v>מפרעות לתיק חברים</v>
          </cell>
          <cell r="C11">
            <v>-246145.98</v>
          </cell>
        </row>
        <row r="12">
          <cell r="A12">
            <v>602500000</v>
          </cell>
          <cell r="B12" t="str">
            <v>מפרעות לתיק שכירים</v>
          </cell>
          <cell r="C12">
            <v>355966.89</v>
          </cell>
        </row>
        <row r="13">
          <cell r="A13">
            <v>602610000</v>
          </cell>
          <cell r="B13" t="str">
            <v>השמדת כרטיסים</v>
          </cell>
          <cell r="C13">
            <v>119950935.15000001</v>
          </cell>
        </row>
        <row r="14">
          <cell r="A14">
            <v>602700000</v>
          </cell>
          <cell r="B14" t="str">
            <v>הוצאות בקורת - מכירה</v>
          </cell>
          <cell r="C14">
            <v>42.05</v>
          </cell>
        </row>
        <row r="15">
          <cell r="A15">
            <v>602900000</v>
          </cell>
          <cell r="B15" t="str">
            <v>חודשי-חופשי אגד-דן</v>
          </cell>
          <cell r="C15">
            <v>-1092966.43</v>
          </cell>
        </row>
        <row r="16">
          <cell r="A16">
            <v>602910000</v>
          </cell>
          <cell r="B16" t="str">
            <v>חודשי חופשי משותף קו</v>
          </cell>
          <cell r="C16">
            <v>176597.42</v>
          </cell>
        </row>
        <row r="17">
          <cell r="A17">
            <v>604010000</v>
          </cell>
          <cell r="B17" t="str">
            <v>מנקו "לנהגים"</v>
          </cell>
          <cell r="C17">
            <v>7871313.6600000001</v>
          </cell>
        </row>
        <row r="18">
          <cell r="A18">
            <v>604020000</v>
          </cell>
          <cell r="B18" t="str">
            <v>מנקו ל"קופאים"</v>
          </cell>
          <cell r="C18">
            <v>463194.22</v>
          </cell>
        </row>
        <row r="19">
          <cell r="A19">
            <v>604040000</v>
          </cell>
          <cell r="B19" t="str">
            <v>הנחות והחזרות</v>
          </cell>
          <cell r="C19">
            <v>349312.81</v>
          </cell>
        </row>
        <row r="20">
          <cell r="A20">
            <v>606010000</v>
          </cell>
          <cell r="B20" t="str">
            <v>נסיעות דרך מח' תנועה</v>
          </cell>
          <cell r="C20">
            <v>11780</v>
          </cell>
        </row>
        <row r="21">
          <cell r="A21">
            <v>606020000</v>
          </cell>
          <cell r="B21" t="str">
            <v>הסעות משרד הבטחון</v>
          </cell>
          <cell r="C21">
            <v>5.46</v>
          </cell>
        </row>
        <row r="22">
          <cell r="A22">
            <v>606030000</v>
          </cell>
          <cell r="B22" t="str">
            <v>הסעות מ.הביטחון-אילת</v>
          </cell>
          <cell r="C22">
            <v>1.31</v>
          </cell>
        </row>
        <row r="23">
          <cell r="A23">
            <v>612010000</v>
          </cell>
          <cell r="B23" t="str">
            <v>הכנסות מפרסום</v>
          </cell>
          <cell r="C23">
            <v>-2415564.09</v>
          </cell>
        </row>
        <row r="24">
          <cell r="A24">
            <v>612030000</v>
          </cell>
          <cell r="B24" t="str">
            <v>מכירת חלפים משומשים</v>
          </cell>
          <cell r="C24">
            <v>-190688.48</v>
          </cell>
        </row>
        <row r="25">
          <cell r="A25">
            <v>612040000</v>
          </cell>
          <cell r="B25" t="str">
            <v>הכנסות משרותי מוסך ל</v>
          </cell>
          <cell r="C25">
            <v>-1644231</v>
          </cell>
        </row>
        <row r="26">
          <cell r="A26">
            <v>612050000</v>
          </cell>
          <cell r="B26" t="str">
            <v>הכנסות שונות</v>
          </cell>
          <cell r="C26">
            <v>-107352.8</v>
          </cell>
        </row>
        <row r="27">
          <cell r="A27">
            <v>612060000</v>
          </cell>
          <cell r="B27" t="str">
            <v>הכנסות משכר דירה</v>
          </cell>
          <cell r="C27">
            <v>-56637.06</v>
          </cell>
        </row>
        <row r="28">
          <cell r="A28">
            <v>612100000</v>
          </cell>
          <cell r="B28" t="str">
            <v>הכנסות מהשכרת אוטובו</v>
          </cell>
          <cell r="C28">
            <v>-42500</v>
          </cell>
        </row>
        <row r="29">
          <cell r="A29">
            <v>622010000</v>
          </cell>
          <cell r="B29" t="str">
            <v>דמי ניהול מחברות בנו</v>
          </cell>
          <cell r="C29">
            <v>-241374.57</v>
          </cell>
        </row>
        <row r="30">
          <cell r="A30">
            <v>622020000</v>
          </cell>
          <cell r="B30" t="str">
            <v>דמי ניהול ממטרו דן</v>
          </cell>
          <cell r="C30">
            <v>-15000</v>
          </cell>
        </row>
        <row r="31">
          <cell r="A31">
            <v>632010000</v>
          </cell>
          <cell r="B31" t="str">
            <v>סובסידיה בגין הנחות</v>
          </cell>
          <cell r="C31">
            <v>-104575895</v>
          </cell>
        </row>
        <row r="32">
          <cell r="A32">
            <v>632011000</v>
          </cell>
          <cell r="B32" t="str">
            <v>סובסידיה תפעולית</v>
          </cell>
          <cell r="C32">
            <v>-84866426</v>
          </cell>
        </row>
        <row r="33">
          <cell r="A33">
            <v>632012000</v>
          </cell>
          <cell r="B33" t="str">
            <v>סובסידיה בגין אוטובו</v>
          </cell>
          <cell r="C33">
            <v>-1917178</v>
          </cell>
        </row>
        <row r="34">
          <cell r="A34">
            <v>632030000</v>
          </cell>
          <cell r="B34" t="str">
            <v>סובסידיה קרן הצטיידו</v>
          </cell>
          <cell r="C34">
            <v>-66344502</v>
          </cell>
        </row>
        <row r="35">
          <cell r="A35">
            <v>702010000</v>
          </cell>
          <cell r="B35" t="str">
            <v>משכורת חודשית</v>
          </cell>
          <cell r="C35">
            <v>34400293.219999999</v>
          </cell>
        </row>
        <row r="36">
          <cell r="A36">
            <v>702011000</v>
          </cell>
          <cell r="B36" t="str">
            <v>השלמת תמורה להון</v>
          </cell>
          <cell r="C36">
            <v>2986602.6</v>
          </cell>
        </row>
        <row r="37">
          <cell r="A37">
            <v>702012000</v>
          </cell>
          <cell r="B37" t="str">
            <v>גילום  תמורה להון</v>
          </cell>
          <cell r="C37">
            <v>2593346.0299999998</v>
          </cell>
        </row>
        <row r="38">
          <cell r="A38">
            <v>702020000</v>
          </cell>
          <cell r="B38" t="str">
            <v>שעות נוספות</v>
          </cell>
          <cell r="C38">
            <v>14310765.08</v>
          </cell>
        </row>
        <row r="39">
          <cell r="A39">
            <v>702030000</v>
          </cell>
          <cell r="B39" t="str">
            <v>פרמיה לנהגים</v>
          </cell>
          <cell r="C39">
            <v>7029326.3799999999</v>
          </cell>
        </row>
        <row r="40">
          <cell r="A40">
            <v>702040000</v>
          </cell>
          <cell r="B40" t="str">
            <v>משכורת י"ג</v>
          </cell>
          <cell r="C40">
            <v>3113656.24</v>
          </cell>
        </row>
        <row r="41">
          <cell r="A41">
            <v>702060000</v>
          </cell>
          <cell r="B41" t="str">
            <v>אחזקת רכב</v>
          </cell>
          <cell r="C41">
            <v>436577.5</v>
          </cell>
        </row>
        <row r="42">
          <cell r="A42">
            <v>702080000</v>
          </cell>
          <cell r="B42" t="str">
            <v>הפרשה למשכורת 13</v>
          </cell>
          <cell r="C42">
            <v>-891900</v>
          </cell>
        </row>
        <row r="43">
          <cell r="A43">
            <v>702100000</v>
          </cell>
          <cell r="B43" t="str">
            <v>תשלום טלפון</v>
          </cell>
          <cell r="C43">
            <v>135576.74</v>
          </cell>
        </row>
        <row r="44">
          <cell r="A44">
            <v>702110000</v>
          </cell>
          <cell r="B44" t="str">
            <v>שווי ביטוח מחלות קשו</v>
          </cell>
          <cell r="C44">
            <v>129900</v>
          </cell>
        </row>
        <row r="45">
          <cell r="A45">
            <v>702120000</v>
          </cell>
          <cell r="B45" t="str">
            <v>שווי ביטוח בריאות</v>
          </cell>
          <cell r="C45">
            <v>82050</v>
          </cell>
        </row>
        <row r="46">
          <cell r="A46">
            <v>702130000</v>
          </cell>
          <cell r="B46" t="str">
            <v>הוצאות קשישון</v>
          </cell>
          <cell r="C46">
            <v>524688.36</v>
          </cell>
        </row>
        <row r="47">
          <cell r="A47">
            <v>702160000</v>
          </cell>
          <cell r="B47" t="str">
            <v>.שווי הפרשה לפנסיה</v>
          </cell>
          <cell r="C47">
            <v>488.22</v>
          </cell>
        </row>
        <row r="48">
          <cell r="A48">
            <v>702200000</v>
          </cell>
          <cell r="B48" t="str">
            <v>יין לחג כולל גילום מ</v>
          </cell>
          <cell r="C48">
            <v>1149894.3799999999</v>
          </cell>
        </row>
        <row r="49">
          <cell r="A49">
            <v>702210000</v>
          </cell>
          <cell r="B49" t="str">
            <v>קיטנה - גילום מס</v>
          </cell>
          <cell r="C49">
            <v>104500</v>
          </cell>
        </row>
        <row r="50">
          <cell r="A50">
            <v>702230000</v>
          </cell>
          <cell r="B50" t="str">
            <v>מתנת יום הולדת - גיל</v>
          </cell>
          <cell r="C50">
            <v>27570.87</v>
          </cell>
        </row>
        <row r="51">
          <cell r="A51">
            <v>702240000</v>
          </cell>
          <cell r="B51" t="str">
            <v>שווי רכב הנהלה</v>
          </cell>
          <cell r="C51">
            <v>863594.44</v>
          </cell>
        </row>
        <row r="52">
          <cell r="A52">
            <v>702250000</v>
          </cell>
          <cell r="B52" t="str">
            <v>גילום טלפון</v>
          </cell>
          <cell r="C52">
            <v>165787.85</v>
          </cell>
        </row>
        <row r="53">
          <cell r="A53">
            <v>702260000</v>
          </cell>
          <cell r="B53" t="str">
            <v>שווי וגילום ריבית ע.</v>
          </cell>
          <cell r="C53">
            <v>-8758.07</v>
          </cell>
        </row>
        <row r="54">
          <cell r="A54">
            <v>702290000</v>
          </cell>
          <cell r="B54" t="str">
            <v>שווי מנקו קופאים</v>
          </cell>
          <cell r="C54">
            <v>122793.83</v>
          </cell>
        </row>
        <row r="55">
          <cell r="A55">
            <v>702300000</v>
          </cell>
          <cell r="B55" t="str">
            <v>זקיפות שווי חברים</v>
          </cell>
          <cell r="C55">
            <v>-4487005.88</v>
          </cell>
        </row>
        <row r="56">
          <cell r="A56">
            <v>702310000</v>
          </cell>
          <cell r="B56" t="str">
            <v>שווי כרטיס נסיעה חופ</v>
          </cell>
          <cell r="C56">
            <v>757085</v>
          </cell>
        </row>
        <row r="57">
          <cell r="A57">
            <v>702330000</v>
          </cell>
          <cell r="B57" t="str">
            <v>שווי ביגוד</v>
          </cell>
          <cell r="C57">
            <v>588600</v>
          </cell>
        </row>
        <row r="58">
          <cell r="A58">
            <v>702340000</v>
          </cell>
          <cell r="B58" t="str">
            <v>שווי מנקו לגילום</v>
          </cell>
          <cell r="C58">
            <v>636883.93000000005</v>
          </cell>
        </row>
        <row r="59">
          <cell r="A59">
            <v>702350000</v>
          </cell>
          <cell r="B59" t="str">
            <v>שווי מאמץ קיץ חברים</v>
          </cell>
          <cell r="C59">
            <v>148957</v>
          </cell>
        </row>
        <row r="60">
          <cell r="A60">
            <v>702360000</v>
          </cell>
          <cell r="B60" t="str">
            <v>שווי טלפון נייד</v>
          </cell>
          <cell r="C60">
            <v>40524</v>
          </cell>
        </row>
        <row r="61">
          <cell r="A61">
            <v>702400000</v>
          </cell>
          <cell r="B61" t="str">
            <v>מס בגין פיצויים מחבר</v>
          </cell>
          <cell r="C61">
            <v>531896</v>
          </cell>
        </row>
        <row r="62">
          <cell r="A62">
            <v>703010000</v>
          </cell>
          <cell r="B62" t="str">
            <v>השאלת עובדים לחברה ה</v>
          </cell>
          <cell r="C62">
            <v>-523800</v>
          </cell>
        </row>
        <row r="63">
          <cell r="A63">
            <v>703020000</v>
          </cell>
          <cell r="B63" t="str">
            <v>השאלת עובדי חוץ</v>
          </cell>
          <cell r="C63">
            <v>-31500</v>
          </cell>
        </row>
        <row r="64">
          <cell r="A64">
            <v>703030000</v>
          </cell>
          <cell r="B64" t="str">
            <v>תגמולי מילואים-חברים</v>
          </cell>
          <cell r="C64">
            <v>-413998</v>
          </cell>
        </row>
        <row r="65">
          <cell r="A65">
            <v>703100000</v>
          </cell>
          <cell r="B65" t="str">
            <v>פנסיית נכות ע"ח דן</v>
          </cell>
          <cell r="C65">
            <v>1088233.27</v>
          </cell>
        </row>
        <row r="66">
          <cell r="A66">
            <v>703110000</v>
          </cell>
          <cell r="B66" t="str">
            <v>יין לחג פנסיונרים ע"</v>
          </cell>
          <cell r="C66">
            <v>2141963.6</v>
          </cell>
        </row>
        <row r="67">
          <cell r="A67">
            <v>703120000</v>
          </cell>
          <cell r="B67" t="str">
            <v>עתון פנסיונרים ע"ח "</v>
          </cell>
          <cell r="C67">
            <v>2692601.98</v>
          </cell>
        </row>
        <row r="68">
          <cell r="A68">
            <v>703150000</v>
          </cell>
          <cell r="B68" t="str">
            <v>קדם פרישה 2004-2003</v>
          </cell>
          <cell r="C68">
            <v>6679738.4000000004</v>
          </cell>
        </row>
        <row r="69">
          <cell r="A69">
            <v>703160000</v>
          </cell>
          <cell r="B69" t="str">
            <v>שווי וגילום הפרשה לפ</v>
          </cell>
          <cell r="C69">
            <v>553253</v>
          </cell>
        </row>
        <row r="70">
          <cell r="A70">
            <v>703170000</v>
          </cell>
          <cell r="B70" t="str">
            <v>קדם פרישה 2005</v>
          </cell>
          <cell r="C70">
            <v>1226721.8899999999</v>
          </cell>
        </row>
        <row r="71">
          <cell r="A71">
            <v>703200000</v>
          </cell>
          <cell r="B71" t="str">
            <v>טלפון חברים</v>
          </cell>
          <cell r="C71">
            <v>24516.82</v>
          </cell>
        </row>
        <row r="72">
          <cell r="A72">
            <v>703300000</v>
          </cell>
          <cell r="B72" t="str">
            <v>זקיפות שווי פנסיונרי</v>
          </cell>
          <cell r="C72">
            <v>-2108888.92</v>
          </cell>
        </row>
        <row r="73">
          <cell r="A73">
            <v>704010000</v>
          </cell>
          <cell r="B73" t="str">
            <v>משכורת חודשית</v>
          </cell>
          <cell r="C73">
            <v>59225687.109999999</v>
          </cell>
        </row>
        <row r="74">
          <cell r="A74">
            <v>704013000</v>
          </cell>
          <cell r="B74" t="str">
            <v>תגמול שעות</v>
          </cell>
          <cell r="C74">
            <v>76350</v>
          </cell>
        </row>
        <row r="75">
          <cell r="A75">
            <v>704020000</v>
          </cell>
          <cell r="B75" t="str">
            <v>שעות נוספות</v>
          </cell>
          <cell r="C75">
            <v>30599584.039999999</v>
          </cell>
        </row>
        <row r="76">
          <cell r="A76">
            <v>704030000</v>
          </cell>
          <cell r="B76" t="str">
            <v>פרמיה לנהגים</v>
          </cell>
          <cell r="C76">
            <v>14114070.49</v>
          </cell>
        </row>
        <row r="77">
          <cell r="A77">
            <v>704040000</v>
          </cell>
          <cell r="B77" t="str">
            <v>דמי חג</v>
          </cell>
          <cell r="C77">
            <v>3392023</v>
          </cell>
        </row>
        <row r="78">
          <cell r="A78">
            <v>704060000</v>
          </cell>
          <cell r="B78" t="str">
            <v>אחזקת רכב</v>
          </cell>
          <cell r="C78">
            <v>206043.74</v>
          </cell>
        </row>
        <row r="79">
          <cell r="A79">
            <v>704080000</v>
          </cell>
          <cell r="B79" t="str">
            <v>הפרשה למשכורת 13 שכי</v>
          </cell>
          <cell r="C79">
            <v>-941988</v>
          </cell>
        </row>
        <row r="80">
          <cell r="A80">
            <v>704090000</v>
          </cell>
          <cell r="B80" t="str">
            <v>הוצאות קשישון שכירים</v>
          </cell>
          <cell r="C80">
            <v>850640.33</v>
          </cell>
        </row>
        <row r="81">
          <cell r="A81">
            <v>704100000</v>
          </cell>
          <cell r="B81" t="str">
            <v>תשלום טלפון</v>
          </cell>
          <cell r="C81">
            <v>20568.37</v>
          </cell>
        </row>
        <row r="82">
          <cell r="A82">
            <v>704101000</v>
          </cell>
          <cell r="B82" t="str">
            <v>הוצאות שכר מיוחדים</v>
          </cell>
          <cell r="C82">
            <v>3488472.43</v>
          </cell>
        </row>
        <row r="83">
          <cell r="A83">
            <v>704120000</v>
          </cell>
          <cell r="B83" t="str">
            <v>שווי וגילום מס מיוחד</v>
          </cell>
          <cell r="C83">
            <v>-292756.94</v>
          </cell>
        </row>
        <row r="84">
          <cell r="A84">
            <v>704121000</v>
          </cell>
          <cell r="B84" t="str">
            <v>יין לחג מיוחדים שווי</v>
          </cell>
          <cell r="C84">
            <v>9105.99</v>
          </cell>
        </row>
        <row r="85">
          <cell r="A85">
            <v>704122000</v>
          </cell>
          <cell r="B85" t="str">
            <v>רכב - גילום מס</v>
          </cell>
          <cell r="C85">
            <v>197320.93</v>
          </cell>
        </row>
        <row r="86">
          <cell r="A86">
            <v>704122100</v>
          </cell>
          <cell r="B86" t="str">
            <v>שווי טלפון נייד</v>
          </cell>
          <cell r="C86">
            <v>3267</v>
          </cell>
        </row>
        <row r="87">
          <cell r="A87">
            <v>704123000</v>
          </cell>
          <cell r="B87" t="str">
            <v>ביטוח שיניים - גילום</v>
          </cell>
          <cell r="C87">
            <v>664.68</v>
          </cell>
        </row>
        <row r="88">
          <cell r="A88">
            <v>704124000</v>
          </cell>
          <cell r="B88" t="str">
            <v>שווי כרטיס נסיעה חופ</v>
          </cell>
          <cell r="C88">
            <v>9396.7800000000007</v>
          </cell>
        </row>
        <row r="89">
          <cell r="A89">
            <v>704125000</v>
          </cell>
          <cell r="B89" t="str">
            <v>שווי ביגוד לצורך מס</v>
          </cell>
          <cell r="C89">
            <v>5740</v>
          </cell>
        </row>
        <row r="90">
          <cell r="A90">
            <v>704126000</v>
          </cell>
          <cell r="B90" t="str">
            <v>שווי קיטנה ואירועים-</v>
          </cell>
          <cell r="C90">
            <v>1000</v>
          </cell>
        </row>
        <row r="91">
          <cell r="A91">
            <v>704128000</v>
          </cell>
          <cell r="B91" t="str">
            <v>שווי+גילום טלפון מיו</v>
          </cell>
          <cell r="C91">
            <v>25244.11</v>
          </cell>
        </row>
        <row r="92">
          <cell r="A92">
            <v>704130000</v>
          </cell>
          <cell r="B92" t="str">
            <v>שווי רכב מעודה</v>
          </cell>
          <cell r="C92">
            <v>10710</v>
          </cell>
        </row>
        <row r="93">
          <cell r="A93">
            <v>704131000</v>
          </cell>
          <cell r="B93" t="str">
            <v>זקיפות שווי מעודה</v>
          </cell>
          <cell r="C93">
            <v>-10710</v>
          </cell>
        </row>
        <row r="94">
          <cell r="A94">
            <v>704200000</v>
          </cell>
          <cell r="B94" t="str">
            <v>יין לחג - גילום מס</v>
          </cell>
          <cell r="C94">
            <v>2093233.06</v>
          </cell>
        </row>
        <row r="95">
          <cell r="A95">
            <v>704210000</v>
          </cell>
          <cell r="B95" t="str">
            <v>קיטנה-גילום מס</v>
          </cell>
          <cell r="C95">
            <v>137250</v>
          </cell>
        </row>
        <row r="96">
          <cell r="A96">
            <v>704230000</v>
          </cell>
          <cell r="B96" t="str">
            <v>מתנת יום הולדת-גילום</v>
          </cell>
          <cell r="C96">
            <v>55793.18</v>
          </cell>
        </row>
        <row r="97">
          <cell r="A97">
            <v>704240000</v>
          </cell>
          <cell r="B97" t="str">
            <v>שווי רכב</v>
          </cell>
          <cell r="C97">
            <v>12000</v>
          </cell>
        </row>
        <row r="98">
          <cell r="A98">
            <v>704250000</v>
          </cell>
          <cell r="B98" t="str">
            <v>גילום טלפון</v>
          </cell>
          <cell r="C98">
            <v>18489.25</v>
          </cell>
        </row>
        <row r="99">
          <cell r="A99">
            <v>704290000</v>
          </cell>
          <cell r="B99" t="str">
            <v>שווי מנקו קופאים</v>
          </cell>
          <cell r="C99">
            <v>18592.53</v>
          </cell>
        </row>
        <row r="100">
          <cell r="A100">
            <v>704300000</v>
          </cell>
          <cell r="B100" t="str">
            <v>זקיפות שווי שכירים</v>
          </cell>
          <cell r="C100">
            <v>-6686391.3600000003</v>
          </cell>
        </row>
        <row r="101">
          <cell r="A101">
            <v>704310000</v>
          </cell>
          <cell r="B101" t="str">
            <v>שווי כרטיס נסיעה חופ</v>
          </cell>
          <cell r="C101">
            <v>1459089</v>
          </cell>
        </row>
        <row r="102">
          <cell r="A102">
            <v>704330000</v>
          </cell>
          <cell r="B102" t="str">
            <v>שווי ביגוד</v>
          </cell>
          <cell r="C102">
            <v>841320</v>
          </cell>
        </row>
        <row r="103">
          <cell r="A103">
            <v>704340000</v>
          </cell>
          <cell r="B103" t="str">
            <v>שווי מנקו לגילום</v>
          </cell>
          <cell r="C103">
            <v>1859952.61</v>
          </cell>
        </row>
        <row r="104">
          <cell r="A104">
            <v>704350000</v>
          </cell>
          <cell r="B104" t="str">
            <v>שווי ביטוח שיניים</v>
          </cell>
          <cell r="C104">
            <v>758578.25</v>
          </cell>
        </row>
        <row r="105">
          <cell r="A105">
            <v>704360000</v>
          </cell>
          <cell r="B105" t="str">
            <v>שווי מאמץ קיץ - שכיר</v>
          </cell>
          <cell r="C105">
            <v>244370</v>
          </cell>
        </row>
        <row r="106">
          <cell r="A106">
            <v>704370000</v>
          </cell>
          <cell r="B106" t="str">
            <v>שווי טלפון נייד</v>
          </cell>
          <cell r="C106">
            <v>7849</v>
          </cell>
        </row>
        <row r="107">
          <cell r="A107">
            <v>705010000</v>
          </cell>
          <cell r="B107" t="str">
            <v>השאלת עובדים לחברה ה</v>
          </cell>
          <cell r="C107">
            <v>-292109</v>
          </cell>
        </row>
        <row r="108">
          <cell r="A108">
            <v>705011000</v>
          </cell>
          <cell r="B108" t="str">
            <v>השאלת עובדים מיוניטד</v>
          </cell>
          <cell r="C108">
            <v>90515</v>
          </cell>
        </row>
        <row r="109">
          <cell r="A109">
            <v>705030000</v>
          </cell>
          <cell r="B109" t="str">
            <v>תגמולי מילואים-שכירי</v>
          </cell>
          <cell r="C109">
            <v>-531375</v>
          </cell>
        </row>
        <row r="110">
          <cell r="A110">
            <v>712100000</v>
          </cell>
          <cell r="B110" t="str">
            <v>הפרשות לקרן  הגמלאות</v>
          </cell>
          <cell r="C110">
            <v>8728204.5299999993</v>
          </cell>
        </row>
        <row r="111">
          <cell r="A111">
            <v>712110000</v>
          </cell>
          <cell r="B111" t="str">
            <v>פיצויי פרישה</v>
          </cell>
          <cell r="C111">
            <v>40336.42</v>
          </cell>
        </row>
        <row r="112">
          <cell r="A112">
            <v>712140000</v>
          </cell>
          <cell r="B112" t="str">
            <v>הפרשה לפיצויים</v>
          </cell>
          <cell r="C112">
            <v>8798432.1300000008</v>
          </cell>
        </row>
        <row r="113">
          <cell r="A113">
            <v>712200000</v>
          </cell>
          <cell r="B113" t="str">
            <v>ביטוח לאומי</v>
          </cell>
          <cell r="C113">
            <v>4300163.6900000004</v>
          </cell>
        </row>
        <row r="114">
          <cell r="A114">
            <v>712300000</v>
          </cell>
          <cell r="B114" t="str">
            <v>קרן השתלמות חברים</v>
          </cell>
          <cell r="C114">
            <v>3171423.6</v>
          </cell>
        </row>
        <row r="115">
          <cell r="A115">
            <v>712400000</v>
          </cell>
          <cell r="B115" t="str">
            <v>הבראה חברים</v>
          </cell>
          <cell r="C115">
            <v>2601406.17</v>
          </cell>
        </row>
        <row r="116">
          <cell r="A116">
            <v>712500000</v>
          </cell>
          <cell r="B116" t="str">
            <v>ביטוח שיניים-גילום מ</v>
          </cell>
          <cell r="C116">
            <v>496318.53</v>
          </cell>
        </row>
        <row r="117">
          <cell r="A117">
            <v>712510000</v>
          </cell>
          <cell r="B117" t="str">
            <v>ביטוח שיניים</v>
          </cell>
          <cell r="C117">
            <v>492313.53</v>
          </cell>
        </row>
        <row r="118">
          <cell r="A118">
            <v>712600000</v>
          </cell>
          <cell r="B118" t="str">
            <v>גילום ריבית  קבוצה ב</v>
          </cell>
          <cell r="C118">
            <v>825075</v>
          </cell>
        </row>
        <row r="119">
          <cell r="A119">
            <v>712700000</v>
          </cell>
          <cell r="B119" t="str">
            <v>הפרשה לחופש וימי מחל</v>
          </cell>
          <cell r="C119">
            <v>-336566</v>
          </cell>
        </row>
        <row r="120">
          <cell r="A120">
            <v>712800000</v>
          </cell>
          <cell r="B120" t="str">
            <v>הפרשה להבראה חברים</v>
          </cell>
          <cell r="C120">
            <v>-292510</v>
          </cell>
        </row>
        <row r="121">
          <cell r="A121">
            <v>712900000</v>
          </cell>
          <cell r="B121" t="str">
            <v>הפ. לפרישה מוקדמת 03</v>
          </cell>
          <cell r="C121">
            <v>-6540447</v>
          </cell>
        </row>
        <row r="122">
          <cell r="A122">
            <v>712910000</v>
          </cell>
          <cell r="B122" t="str">
            <v>הפרשה להסכם ק. גמלאו</v>
          </cell>
          <cell r="C122">
            <v>10525272</v>
          </cell>
        </row>
        <row r="123">
          <cell r="A123">
            <v>712920000</v>
          </cell>
          <cell r="B123" t="str">
            <v>הפרשה לפנסית נכות</v>
          </cell>
          <cell r="C123">
            <v>-878469</v>
          </cell>
        </row>
        <row r="124">
          <cell r="A124">
            <v>712930000</v>
          </cell>
          <cell r="B124" t="str">
            <v>הפרשה בגין פרישה מוק</v>
          </cell>
          <cell r="C124">
            <v>1610000</v>
          </cell>
        </row>
        <row r="125">
          <cell r="A125">
            <v>712940000</v>
          </cell>
          <cell r="B125" t="str">
            <v>הפר.לפרישה מוקדמת 05</v>
          </cell>
          <cell r="C125">
            <v>6487397</v>
          </cell>
        </row>
        <row r="126">
          <cell r="A126">
            <v>713010000</v>
          </cell>
          <cell r="B126" t="str">
            <v>הבראה פנסיונרים עד ג</v>
          </cell>
          <cell r="C126">
            <v>2279908.5</v>
          </cell>
        </row>
        <row r="127">
          <cell r="A127">
            <v>713020000</v>
          </cell>
          <cell r="B127" t="str">
            <v>ביטוח לאומי פנסיונרי</v>
          </cell>
          <cell r="C127">
            <v>495109.32</v>
          </cell>
        </row>
        <row r="128">
          <cell r="A128">
            <v>713040000</v>
          </cell>
          <cell r="B128" t="str">
            <v>פנסיה לאלמנות חברים</v>
          </cell>
          <cell r="C128">
            <v>260807.24</v>
          </cell>
        </row>
        <row r="129">
          <cell r="A129">
            <v>714100000</v>
          </cell>
          <cell r="B129" t="str">
            <v>הפרשות לקופות תגמולי</v>
          </cell>
          <cell r="C129">
            <v>5501315.5899999999</v>
          </cell>
        </row>
        <row r="130">
          <cell r="A130">
            <v>714110000</v>
          </cell>
          <cell r="B130" t="str">
            <v>פיצויים</v>
          </cell>
          <cell r="C130">
            <v>5387714.6299999999</v>
          </cell>
        </row>
        <row r="131">
          <cell r="A131">
            <v>714130000</v>
          </cell>
          <cell r="B131" t="str">
            <v>פנסיה תקציבית שכירים</v>
          </cell>
          <cell r="C131">
            <v>204409.01</v>
          </cell>
        </row>
        <row r="132">
          <cell r="A132">
            <v>714140000</v>
          </cell>
          <cell r="B132" t="str">
            <v>הפרשה להבראה שכירים</v>
          </cell>
          <cell r="C132">
            <v>1227058</v>
          </cell>
        </row>
        <row r="133">
          <cell r="A133">
            <v>714200000</v>
          </cell>
          <cell r="B133" t="str">
            <v>בטוח לאומי</v>
          </cell>
          <cell r="C133">
            <v>6930402.9100000001</v>
          </cell>
        </row>
        <row r="134">
          <cell r="A134">
            <v>714300000</v>
          </cell>
          <cell r="B134" t="str">
            <v>קרן השתלמות</v>
          </cell>
          <cell r="C134">
            <v>3428254.79</v>
          </cell>
        </row>
        <row r="135">
          <cell r="A135">
            <v>714400000</v>
          </cell>
          <cell r="B135" t="str">
            <v>הבראה שכירים</v>
          </cell>
          <cell r="C135">
            <v>2740784.25</v>
          </cell>
        </row>
        <row r="136">
          <cell r="A136">
            <v>714700000</v>
          </cell>
          <cell r="B136" t="str">
            <v>הפרשה לחופש וימי מחל</v>
          </cell>
          <cell r="C136">
            <v>1022793</v>
          </cell>
        </row>
        <row r="137">
          <cell r="A137">
            <v>714800000</v>
          </cell>
          <cell r="B137" t="str">
            <v>ביטוח שיניים שכירים</v>
          </cell>
          <cell r="C137">
            <v>759033.79</v>
          </cell>
        </row>
        <row r="138">
          <cell r="A138">
            <v>720100000</v>
          </cell>
          <cell r="B138" t="str">
            <v>סולר בצובר</v>
          </cell>
          <cell r="C138">
            <v>82152474.469999999</v>
          </cell>
        </row>
        <row r="139">
          <cell r="A139">
            <v>720110000</v>
          </cell>
          <cell r="B139" t="str">
            <v>סולר בדרכים</v>
          </cell>
          <cell r="C139">
            <v>851281.26</v>
          </cell>
        </row>
        <row r="140">
          <cell r="A140">
            <v>720120000</v>
          </cell>
          <cell r="B140" t="str">
            <v>בנזין</v>
          </cell>
          <cell r="C140">
            <v>480040.69</v>
          </cell>
        </row>
        <row r="141">
          <cell r="A141">
            <v>720200000</v>
          </cell>
          <cell r="B141" t="str">
            <v>שמנים</v>
          </cell>
          <cell r="C141">
            <v>1057234.3899999999</v>
          </cell>
        </row>
        <row r="142">
          <cell r="A142">
            <v>720300000</v>
          </cell>
          <cell r="B142" t="str">
            <v>מים מטופלים</v>
          </cell>
          <cell r="C142">
            <v>334622.27</v>
          </cell>
        </row>
        <row r="143">
          <cell r="A143">
            <v>720400000</v>
          </cell>
          <cell r="B143" t="str">
            <v>הכנסות דלק יונייטד ט</v>
          </cell>
          <cell r="C143">
            <v>-3259349.28</v>
          </cell>
        </row>
        <row r="144">
          <cell r="A144">
            <v>720500000</v>
          </cell>
          <cell r="B144" t="str">
            <v>הכנסות דלק - ד.ר.ת(א</v>
          </cell>
          <cell r="C144">
            <v>-1104355.07</v>
          </cell>
        </row>
        <row r="145">
          <cell r="A145">
            <v>722101000</v>
          </cell>
          <cell r="B145" t="str">
            <v>חלקי חילוף חו"ל-מאן</v>
          </cell>
          <cell r="C145">
            <v>7344423.0099999998</v>
          </cell>
        </row>
        <row r="146">
          <cell r="A146">
            <v>722102000</v>
          </cell>
          <cell r="B146" t="str">
            <v>חלקי חילוף חו"ל -אחר</v>
          </cell>
          <cell r="C146">
            <v>3027108.22</v>
          </cell>
        </row>
        <row r="147">
          <cell r="A147">
            <v>722103000</v>
          </cell>
          <cell r="B147" t="str">
            <v>החזרי תביעות חו"ל</v>
          </cell>
          <cell r="C147">
            <v>-1791054.75</v>
          </cell>
        </row>
        <row r="148">
          <cell r="A148">
            <v>722104000</v>
          </cell>
          <cell r="B148" t="str">
            <v>חלקי חילוף בארץ</v>
          </cell>
          <cell r="C148">
            <v>4265593.7699999996</v>
          </cell>
        </row>
        <row r="149">
          <cell r="A149">
            <v>722105000</v>
          </cell>
          <cell r="B149" t="str">
            <v>שמשות לחלונות</v>
          </cell>
          <cell r="C149">
            <v>138790.79999999999</v>
          </cell>
        </row>
        <row r="150">
          <cell r="A150">
            <v>722107000</v>
          </cell>
          <cell r="B150" t="str">
            <v>מצברים וחומצה</v>
          </cell>
          <cell r="C150">
            <v>363012.48</v>
          </cell>
        </row>
        <row r="151">
          <cell r="A151">
            <v>722110000</v>
          </cell>
          <cell r="B151" t="str">
            <v>שינוי במלאי חלקי חיל</v>
          </cell>
          <cell r="C151">
            <v>-316290</v>
          </cell>
        </row>
        <row r="152">
          <cell r="A152">
            <v>722202000</v>
          </cell>
          <cell r="B152" t="str">
            <v>צמיגים חדשים - ארץ</v>
          </cell>
          <cell r="C152">
            <v>2218164.94</v>
          </cell>
        </row>
        <row r="153">
          <cell r="A153">
            <v>722204000</v>
          </cell>
          <cell r="B153" t="str">
            <v>חידוש צמיגים</v>
          </cell>
          <cell r="C153">
            <v>291736.03999999998</v>
          </cell>
        </row>
        <row r="154">
          <cell r="A154">
            <v>722301000</v>
          </cell>
          <cell r="B154" t="str">
            <v>עבודות ותיקוני ח.-חש</v>
          </cell>
          <cell r="C154">
            <v>171145.09</v>
          </cell>
        </row>
        <row r="155">
          <cell r="A155">
            <v>722301100</v>
          </cell>
          <cell r="B155" t="str">
            <v>עבודות ות. חוץ-מכונא</v>
          </cell>
          <cell r="C155">
            <v>489320.96000000002</v>
          </cell>
        </row>
        <row r="156">
          <cell r="A156">
            <v>722301200</v>
          </cell>
          <cell r="B156" t="str">
            <v>עבודות ות. חוץ-מנועי</v>
          </cell>
          <cell r="C156">
            <v>235795.67</v>
          </cell>
        </row>
        <row r="157">
          <cell r="A157">
            <v>722301300</v>
          </cell>
          <cell r="B157" t="str">
            <v>עבודות ות. חוץ-גירים</v>
          </cell>
          <cell r="C157">
            <v>190129.23</v>
          </cell>
        </row>
        <row r="158">
          <cell r="A158">
            <v>722301500</v>
          </cell>
          <cell r="B158" t="str">
            <v>עבודות ות. חוץ-מזוג</v>
          </cell>
          <cell r="C158">
            <v>27594.79</v>
          </cell>
        </row>
        <row r="159">
          <cell r="A159">
            <v>722301600</v>
          </cell>
          <cell r="B159" t="str">
            <v>עבודות ות. חוץ-משאבו</v>
          </cell>
          <cell r="C159">
            <v>17698.240000000002</v>
          </cell>
        </row>
        <row r="160">
          <cell r="A160">
            <v>722302000</v>
          </cell>
          <cell r="B160" t="str">
            <v>תיקוני חוץ לתאונות</v>
          </cell>
          <cell r="C160">
            <v>1424836.66</v>
          </cell>
        </row>
        <row r="161">
          <cell r="A161">
            <v>722302200</v>
          </cell>
          <cell r="B161" t="str">
            <v>השתתפות עצמית נהגים</v>
          </cell>
          <cell r="C161">
            <v>-356800.05</v>
          </cell>
        </row>
        <row r="162">
          <cell r="A162">
            <v>722303000</v>
          </cell>
          <cell r="B162" t="str">
            <v>שיפוץ חוץ למרכבים</v>
          </cell>
          <cell r="C162">
            <v>482662.93</v>
          </cell>
        </row>
        <row r="163">
          <cell r="A163">
            <v>724101000</v>
          </cell>
          <cell r="B163" t="str">
            <v>בגדי עבודה</v>
          </cell>
          <cell r="C163">
            <v>122329.62</v>
          </cell>
        </row>
        <row r="164">
          <cell r="A164">
            <v>724102000</v>
          </cell>
          <cell r="B164" t="str">
            <v>ביגוד ייצוגי נהגים</v>
          </cell>
          <cell r="C164">
            <v>400801.89</v>
          </cell>
        </row>
        <row r="165">
          <cell r="A165">
            <v>724201000</v>
          </cell>
          <cell r="B165" t="str">
            <v>נקיון ע" קבלני משנה</v>
          </cell>
          <cell r="C165">
            <v>7663373.7300000004</v>
          </cell>
        </row>
        <row r="166">
          <cell r="A166">
            <v>724202000</v>
          </cell>
          <cell r="B166" t="str">
            <v>חמרי ניקוי</v>
          </cell>
          <cell r="C166">
            <v>221958.45</v>
          </cell>
        </row>
        <row r="167">
          <cell r="A167">
            <v>724203000</v>
          </cell>
          <cell r="B167" t="str">
            <v>כלי עבודה</v>
          </cell>
          <cell r="C167">
            <v>264039.81</v>
          </cell>
        </row>
        <row r="168">
          <cell r="A168">
            <v>724205100</v>
          </cell>
          <cell r="B168" t="str">
            <v>חומרי בינוי וחשמל תו</v>
          </cell>
          <cell r="C168">
            <v>73920.850000000006</v>
          </cell>
        </row>
        <row r="169">
          <cell r="A169">
            <v>724206000</v>
          </cell>
          <cell r="B169" t="str">
            <v>אחזקת ציוד</v>
          </cell>
          <cell r="C169">
            <v>94371.37</v>
          </cell>
        </row>
        <row r="170">
          <cell r="A170">
            <v>724301000</v>
          </cell>
          <cell r="B170" t="str">
            <v>כיבודים אגף תו"פ</v>
          </cell>
          <cell r="C170">
            <v>3526998.61</v>
          </cell>
        </row>
        <row r="171">
          <cell r="A171">
            <v>724301100</v>
          </cell>
          <cell r="B171" t="str">
            <v>כיבודים א.תו"פ-חמרים</v>
          </cell>
          <cell r="C171">
            <v>50917.31</v>
          </cell>
        </row>
        <row r="172">
          <cell r="A172">
            <v>724302000</v>
          </cell>
          <cell r="B172" t="str">
            <v>הכנסות ממכירת תלושים</v>
          </cell>
          <cell r="C172">
            <v>-1157795.7</v>
          </cell>
        </row>
        <row r="173">
          <cell r="A173">
            <v>726101000</v>
          </cell>
          <cell r="B173" t="str">
            <v>ביטוח אוטובוסים חובה</v>
          </cell>
          <cell r="C173">
            <v>17285123.940000001</v>
          </cell>
        </row>
        <row r="174">
          <cell r="A174">
            <v>726201000</v>
          </cell>
          <cell r="B174" t="str">
            <v>תשלומים בגין נזקים ו</v>
          </cell>
          <cell r="C174">
            <v>3349907.49</v>
          </cell>
        </row>
        <row r="175">
          <cell r="A175">
            <v>726203000</v>
          </cell>
          <cell r="B175" t="str">
            <v>תקבולים מחברות ביטוח</v>
          </cell>
          <cell r="C175">
            <v>-253580.56</v>
          </cell>
        </row>
        <row r="176">
          <cell r="A176">
            <v>732101000</v>
          </cell>
          <cell r="B176" t="str">
            <v>שכירות תמח"ת</v>
          </cell>
          <cell r="C176">
            <v>11736441</v>
          </cell>
        </row>
        <row r="177">
          <cell r="A177">
            <v>732102000</v>
          </cell>
          <cell r="B177" t="str">
            <v>אחזקת תחנות ומוסכים</v>
          </cell>
          <cell r="C177">
            <v>655577.71</v>
          </cell>
        </row>
        <row r="178">
          <cell r="A178">
            <v>732103000</v>
          </cell>
          <cell r="B178" t="str">
            <v>ארנונה,מים ומיסי תנו</v>
          </cell>
          <cell r="C178">
            <v>7128606.9699999997</v>
          </cell>
        </row>
        <row r="179">
          <cell r="A179">
            <v>732105000</v>
          </cell>
          <cell r="B179" t="str">
            <v>שרות מכשירי קשר</v>
          </cell>
          <cell r="C179">
            <v>429982.35</v>
          </cell>
        </row>
        <row r="180">
          <cell r="A180">
            <v>732105100</v>
          </cell>
          <cell r="B180" t="str">
            <v>תקשורת -חמרים מתכלים</v>
          </cell>
          <cell r="C180">
            <v>11166.48</v>
          </cell>
        </row>
        <row r="181">
          <cell r="A181">
            <v>732106000</v>
          </cell>
          <cell r="B181" t="str">
            <v>שכירות ואחזקת מסופי</v>
          </cell>
          <cell r="C181">
            <v>1367171.07</v>
          </cell>
        </row>
        <row r="182">
          <cell r="A182">
            <v>732201000</v>
          </cell>
          <cell r="B182" t="str">
            <v>הסעות עובדים</v>
          </cell>
          <cell r="C182">
            <v>6214866.2999999998</v>
          </cell>
        </row>
        <row r="183">
          <cell r="A183">
            <v>732202000</v>
          </cell>
          <cell r="B183" t="str">
            <v>השכרת רכב מאויס</v>
          </cell>
          <cell r="C183">
            <v>955197.39</v>
          </cell>
        </row>
        <row r="184">
          <cell r="A184">
            <v>732203000</v>
          </cell>
          <cell r="B184" t="str">
            <v>הוצאות חניה</v>
          </cell>
          <cell r="C184">
            <v>19116.64</v>
          </cell>
        </row>
        <row r="185">
          <cell r="A185">
            <v>732300000</v>
          </cell>
          <cell r="B185" t="str">
            <v>ימי עיון</v>
          </cell>
          <cell r="C185">
            <v>69800.259999999995</v>
          </cell>
        </row>
        <row r="186">
          <cell r="A186">
            <v>732301000</v>
          </cell>
          <cell r="B186" t="str">
            <v>מאמץ קייץ(השת. מקצו)</v>
          </cell>
          <cell r="C186">
            <v>271760</v>
          </cell>
        </row>
        <row r="187">
          <cell r="A187">
            <v>732302000</v>
          </cell>
          <cell r="B187" t="str">
            <v>ספרות  מקצועית</v>
          </cell>
          <cell r="C187">
            <v>55003.25</v>
          </cell>
        </row>
        <row r="188">
          <cell r="A188">
            <v>732303000</v>
          </cell>
          <cell r="B188" t="str">
            <v>הדרכה</v>
          </cell>
          <cell r="C188">
            <v>399165.16</v>
          </cell>
        </row>
        <row r="189">
          <cell r="A189">
            <v>732304000</v>
          </cell>
          <cell r="B189" t="str">
            <v>הכנסות והדרכה</v>
          </cell>
          <cell r="C189">
            <v>-185305.04</v>
          </cell>
        </row>
        <row r="190">
          <cell r="A190">
            <v>732401000</v>
          </cell>
          <cell r="B190" t="str">
            <v>עובדי חברות כ"א-סוקר</v>
          </cell>
          <cell r="C190">
            <v>404649.47</v>
          </cell>
        </row>
        <row r="191">
          <cell r="A191">
            <v>732405000</v>
          </cell>
          <cell r="B191" t="str">
            <v>אבטחת תחבורה ציבורית</v>
          </cell>
          <cell r="C191">
            <v>5818385.29</v>
          </cell>
        </row>
        <row r="192">
          <cell r="A192">
            <v>732501000</v>
          </cell>
          <cell r="B192" t="str">
            <v>רשיונות לאוטובוסים</v>
          </cell>
          <cell r="C192">
            <v>913980.6</v>
          </cell>
        </row>
        <row r="193">
          <cell r="A193">
            <v>732503000</v>
          </cell>
          <cell r="B193" t="str">
            <v>רשיונות לנהגים</v>
          </cell>
          <cell r="C193">
            <v>31407.01</v>
          </cell>
        </row>
        <row r="194">
          <cell r="A194">
            <v>732601000</v>
          </cell>
          <cell r="B194" t="str">
            <v>הדפסת כרטיסי נסיעה</v>
          </cell>
          <cell r="C194">
            <v>836627.98</v>
          </cell>
        </row>
        <row r="195">
          <cell r="A195">
            <v>732603000</v>
          </cell>
          <cell r="B195" t="str">
            <v>קנסות מח.ביטוח</v>
          </cell>
          <cell r="C195">
            <v>30283.81</v>
          </cell>
        </row>
        <row r="196">
          <cell r="A196">
            <v>732702000</v>
          </cell>
          <cell r="B196" t="str">
            <v>פחת מכוניות</v>
          </cell>
          <cell r="C196">
            <v>30665.279999999999</v>
          </cell>
        </row>
        <row r="197">
          <cell r="A197">
            <v>732709000</v>
          </cell>
          <cell r="B197" t="str">
            <v>פחת אוטובוסים</v>
          </cell>
          <cell r="C197">
            <v>59188980.009999998</v>
          </cell>
        </row>
        <row r="198">
          <cell r="A198">
            <v>742102000</v>
          </cell>
          <cell r="B198" t="str">
            <v>חשמל</v>
          </cell>
          <cell r="C198">
            <v>1589016.92</v>
          </cell>
        </row>
        <row r="199">
          <cell r="A199">
            <v>742103000</v>
          </cell>
          <cell r="B199" t="str">
            <v>טלפון</v>
          </cell>
          <cell r="C199">
            <v>1039650.13</v>
          </cell>
        </row>
        <row r="200">
          <cell r="A200">
            <v>742104000</v>
          </cell>
          <cell r="B200" t="str">
            <v>שכירות משרדים</v>
          </cell>
          <cell r="C200">
            <v>416205.1</v>
          </cell>
        </row>
        <row r="201">
          <cell r="A201">
            <v>742105000</v>
          </cell>
          <cell r="B201" t="str">
            <v>שכירות משרדים חב' בנ</v>
          </cell>
          <cell r="C201">
            <v>49125</v>
          </cell>
        </row>
        <row r="202">
          <cell r="A202">
            <v>742106000</v>
          </cell>
          <cell r="B202" t="str">
            <v>שמירה ובטחון</v>
          </cell>
          <cell r="C202">
            <v>3714435.75</v>
          </cell>
        </row>
        <row r="203">
          <cell r="A203">
            <v>742107000</v>
          </cell>
          <cell r="B203" t="str">
            <v>כ"א מ.אנוש-כלליים+נק</v>
          </cell>
          <cell r="C203">
            <v>303766.49</v>
          </cell>
        </row>
        <row r="204">
          <cell r="A204">
            <v>742108000</v>
          </cell>
          <cell r="B204" t="str">
            <v>רשיונות שונים</v>
          </cell>
          <cell r="C204">
            <v>68732.38</v>
          </cell>
        </row>
        <row r="205">
          <cell r="A205">
            <v>742109000</v>
          </cell>
          <cell r="B205" t="str">
            <v>העברת כספים ומיגון ק</v>
          </cell>
          <cell r="C205">
            <v>366073.57</v>
          </cell>
        </row>
        <row r="206">
          <cell r="A206">
            <v>742110000</v>
          </cell>
          <cell r="B206" t="str">
            <v>תיקונים וסידורים במש</v>
          </cell>
          <cell r="C206">
            <v>1503.86</v>
          </cell>
        </row>
        <row r="207">
          <cell r="A207">
            <v>742111000</v>
          </cell>
          <cell r="B207" t="str">
            <v>הוצ' פלאפון</v>
          </cell>
          <cell r="C207">
            <v>304873.73</v>
          </cell>
        </row>
        <row r="208">
          <cell r="A208">
            <v>742112000</v>
          </cell>
          <cell r="B208" t="str">
            <v>חניה הדר דפנה</v>
          </cell>
          <cell r="C208">
            <v>131735.85</v>
          </cell>
        </row>
        <row r="209">
          <cell r="A209">
            <v>742121000</v>
          </cell>
          <cell r="B209" t="str">
            <v>ביטוח כללי</v>
          </cell>
          <cell r="C209">
            <v>1583310</v>
          </cell>
        </row>
        <row r="210">
          <cell r="A210">
            <v>742125000</v>
          </cell>
          <cell r="B210" t="str">
            <v>ביטוח מחלות קשות</v>
          </cell>
          <cell r="C210">
            <v>214216</v>
          </cell>
        </row>
        <row r="211">
          <cell r="A211">
            <v>742126000</v>
          </cell>
          <cell r="B211" t="str">
            <v>ביטוחים שונים</v>
          </cell>
          <cell r="C211">
            <v>10384</v>
          </cell>
        </row>
        <row r="212">
          <cell r="A212">
            <v>742201000</v>
          </cell>
          <cell r="B212" t="str">
            <v>שכר רואי חשבון</v>
          </cell>
          <cell r="C212">
            <v>223472.37</v>
          </cell>
        </row>
        <row r="213">
          <cell r="A213">
            <v>742202000</v>
          </cell>
          <cell r="B213" t="str">
            <v>מיסי מרכז קואופרציה</v>
          </cell>
          <cell r="C213">
            <v>98527.74</v>
          </cell>
        </row>
        <row r="214">
          <cell r="A214">
            <v>742203000</v>
          </cell>
          <cell r="B214" t="str">
            <v>משפטיות</v>
          </cell>
          <cell r="C214">
            <v>1458303.65</v>
          </cell>
        </row>
        <row r="215">
          <cell r="A215">
            <v>742204000</v>
          </cell>
          <cell r="B215" t="str">
            <v>יועצים</v>
          </cell>
          <cell r="C215">
            <v>2541174.79</v>
          </cell>
        </row>
        <row r="216">
          <cell r="A216">
            <v>742205000</v>
          </cell>
          <cell r="B216" t="str">
            <v>תמחיר</v>
          </cell>
          <cell r="C216">
            <v>134532</v>
          </cell>
        </row>
        <row r="217">
          <cell r="A217">
            <v>742206000</v>
          </cell>
          <cell r="B217" t="str">
            <v>כח אדם מבקרים-תנועה</v>
          </cell>
          <cell r="C217">
            <v>443871.2</v>
          </cell>
        </row>
        <row r="218">
          <cell r="A218">
            <v>742207000</v>
          </cell>
          <cell r="B218" t="str">
            <v>שכר דח"צ</v>
          </cell>
          <cell r="C218">
            <v>199635.95</v>
          </cell>
        </row>
        <row r="219">
          <cell r="A219">
            <v>742301000</v>
          </cell>
          <cell r="B219" t="str">
            <v>שיווק</v>
          </cell>
          <cell r="C219">
            <v>326043.23</v>
          </cell>
        </row>
        <row r="220">
          <cell r="A220">
            <v>742302000</v>
          </cell>
          <cell r="B220" t="str">
            <v>פרסום לוחות ופנקסים</v>
          </cell>
          <cell r="C220">
            <v>58450</v>
          </cell>
        </row>
        <row r="221">
          <cell r="A221">
            <v>742303000</v>
          </cell>
          <cell r="B221" t="str">
            <v>פרסום מודעות עתון</v>
          </cell>
          <cell r="C221">
            <v>103096.29</v>
          </cell>
        </row>
        <row r="222">
          <cell r="A222">
            <v>742304000</v>
          </cell>
          <cell r="B222" t="str">
            <v>פרסום-דפוס-עבודות חו</v>
          </cell>
          <cell r="C222">
            <v>234091.95</v>
          </cell>
        </row>
        <row r="223">
          <cell r="A223">
            <v>742304100</v>
          </cell>
          <cell r="B223" t="str">
            <v>פרסום-דפוס-חמרים ואח</v>
          </cell>
          <cell r="C223">
            <v>73964.05</v>
          </cell>
        </row>
        <row r="224">
          <cell r="A224">
            <v>742305000</v>
          </cell>
          <cell r="B224" t="str">
            <v>פרסום</v>
          </cell>
          <cell r="C224">
            <v>46841.41</v>
          </cell>
        </row>
        <row r="225">
          <cell r="A225">
            <v>742306000</v>
          </cell>
          <cell r="B225" t="str">
            <v>כ"א-מוקדניות מודיעין</v>
          </cell>
          <cell r="C225">
            <v>732222.78</v>
          </cell>
        </row>
        <row r="226">
          <cell r="A226">
            <v>742401000</v>
          </cell>
          <cell r="B226" t="str">
            <v>מסיבות</v>
          </cell>
          <cell r="C226">
            <v>8007</v>
          </cell>
        </row>
        <row r="227">
          <cell r="A227">
            <v>742402000</v>
          </cell>
          <cell r="B227" t="str">
            <v>ארועים</v>
          </cell>
          <cell r="C227">
            <v>718754.15</v>
          </cell>
        </row>
        <row r="228">
          <cell r="A228">
            <v>742404000</v>
          </cell>
          <cell r="B228" t="str">
            <v>תרבות</v>
          </cell>
          <cell r="C228">
            <v>37076.61</v>
          </cell>
        </row>
        <row r="229">
          <cell r="A229">
            <v>742405000</v>
          </cell>
          <cell r="B229" t="str">
            <v>ספורט</v>
          </cell>
          <cell r="C229">
            <v>202951.04000000001</v>
          </cell>
        </row>
        <row r="230">
          <cell r="A230">
            <v>742406000</v>
          </cell>
          <cell r="B230" t="str">
            <v>בריאות</v>
          </cell>
          <cell r="C230">
            <v>303412.71000000002</v>
          </cell>
        </row>
        <row r="231">
          <cell r="A231">
            <v>742407000</v>
          </cell>
          <cell r="B231" t="str">
            <v>קיטנה</v>
          </cell>
          <cell r="C231">
            <v>309820.99</v>
          </cell>
        </row>
        <row r="232">
          <cell r="A232">
            <v>742423000</v>
          </cell>
          <cell r="B232" t="str">
            <v>הלבשה-ביגוד קיץ (שוו</v>
          </cell>
          <cell r="C232">
            <v>1010311.4</v>
          </cell>
        </row>
        <row r="233">
          <cell r="A233">
            <v>742425000</v>
          </cell>
          <cell r="B233" t="str">
            <v>מתנות שכירים</v>
          </cell>
          <cell r="C233">
            <v>20099</v>
          </cell>
        </row>
        <row r="234">
          <cell r="A234">
            <v>742426000</v>
          </cell>
          <cell r="B234" t="str">
            <v>מתנות לחברים</v>
          </cell>
          <cell r="C234">
            <v>16740</v>
          </cell>
        </row>
        <row r="235">
          <cell r="A235">
            <v>742427000</v>
          </cell>
          <cell r="B235" t="str">
            <v>מתנות</v>
          </cell>
          <cell r="C235">
            <v>201960.2</v>
          </cell>
        </row>
        <row r="236">
          <cell r="A236">
            <v>742428000</v>
          </cell>
          <cell r="B236" t="str">
            <v>יין לחג-הוצאה</v>
          </cell>
          <cell r="C236">
            <v>2837575</v>
          </cell>
        </row>
        <row r="237">
          <cell r="A237">
            <v>742503000</v>
          </cell>
          <cell r="B237" t="str">
            <v>נסיעות לחו"ל-אשל</v>
          </cell>
          <cell r="C237">
            <v>344803.9</v>
          </cell>
        </row>
        <row r="238">
          <cell r="A238">
            <v>742504000</v>
          </cell>
          <cell r="B238" t="str">
            <v>נסיעות לחו"ל-אחר</v>
          </cell>
          <cell r="C238">
            <v>1200</v>
          </cell>
        </row>
        <row r="239">
          <cell r="A239">
            <v>742510000</v>
          </cell>
          <cell r="B239" t="str">
            <v>נסיעות וחניה</v>
          </cell>
          <cell r="C239">
            <v>26740.57</v>
          </cell>
        </row>
        <row r="240">
          <cell r="A240">
            <v>742520000</v>
          </cell>
          <cell r="B240" t="str">
            <v>נסיעות חופשיות עובדי</v>
          </cell>
          <cell r="C240">
            <v>504088.6</v>
          </cell>
        </row>
        <row r="241">
          <cell r="A241">
            <v>742531000</v>
          </cell>
          <cell r="B241" t="str">
            <v>הוצאות רכב פרטי</v>
          </cell>
          <cell r="C241">
            <v>223507.75</v>
          </cell>
        </row>
        <row r="242">
          <cell r="A242">
            <v>742532000</v>
          </cell>
          <cell r="B242" t="str">
            <v>הוצ' שכירות רכב פרטי</v>
          </cell>
          <cell r="C242">
            <v>1045856.62</v>
          </cell>
        </row>
        <row r="243">
          <cell r="A243">
            <v>742601000</v>
          </cell>
          <cell r="B243" t="str">
            <v>צרכי משרד</v>
          </cell>
          <cell r="C243">
            <v>206029.13</v>
          </cell>
        </row>
        <row r="244">
          <cell r="A244">
            <v>742602000</v>
          </cell>
          <cell r="B244" t="str">
            <v>דאר</v>
          </cell>
          <cell r="C244">
            <v>200393.60000000001</v>
          </cell>
        </row>
        <row r="245">
          <cell r="A245">
            <v>742603000</v>
          </cell>
          <cell r="B245" t="str">
            <v>שרותי מחשב-אחזקת תכנ</v>
          </cell>
          <cell r="C245">
            <v>633443.92000000004</v>
          </cell>
        </row>
        <row r="246">
          <cell r="A246">
            <v>742603100</v>
          </cell>
          <cell r="B246" t="str">
            <v>שרותי מחשב - אחזקת ח</v>
          </cell>
          <cell r="C246">
            <v>209029.04</v>
          </cell>
        </row>
        <row r="247">
          <cell r="A247">
            <v>742603200</v>
          </cell>
          <cell r="B247" t="str">
            <v>מחשב - חמרים מתכלים</v>
          </cell>
          <cell r="C247">
            <v>203412.41</v>
          </cell>
        </row>
        <row r="248">
          <cell r="A248">
            <v>742604000</v>
          </cell>
          <cell r="B248" t="str">
            <v>ארכיון</v>
          </cell>
          <cell r="C248">
            <v>69401.440000000002</v>
          </cell>
        </row>
        <row r="249">
          <cell r="A249">
            <v>742702000</v>
          </cell>
          <cell r="B249" t="str">
            <v>כיבודים</v>
          </cell>
          <cell r="C249">
            <v>232530.28</v>
          </cell>
        </row>
        <row r="250">
          <cell r="A250">
            <v>742703000</v>
          </cell>
          <cell r="B250" t="str">
            <v>אסיפות וישיבות</v>
          </cell>
          <cell r="C250">
            <v>274126.09000000003</v>
          </cell>
        </row>
        <row r="251">
          <cell r="A251">
            <v>742704000</v>
          </cell>
          <cell r="B251" t="str">
            <v>הפרשה לתביעות משפטיו</v>
          </cell>
          <cell r="C251">
            <v>-250000</v>
          </cell>
        </row>
        <row r="252">
          <cell r="A252">
            <v>742801000</v>
          </cell>
          <cell r="B252" t="str">
            <v>הוצ' פחת נדל"ן</v>
          </cell>
          <cell r="C252">
            <v>1894751.6</v>
          </cell>
        </row>
        <row r="253">
          <cell r="A253">
            <v>742802000</v>
          </cell>
          <cell r="B253" t="str">
            <v>הוצ' פחת מטלטלין ושו</v>
          </cell>
          <cell r="C253">
            <v>793060.97</v>
          </cell>
        </row>
        <row r="254">
          <cell r="A254">
            <v>742803000</v>
          </cell>
          <cell r="B254" t="str">
            <v>הוצ' פחת מחשב</v>
          </cell>
          <cell r="C254">
            <v>1889648.81</v>
          </cell>
        </row>
        <row r="255">
          <cell r="A255">
            <v>742901000</v>
          </cell>
          <cell r="B255" t="str">
            <v>הוצ' חובות אבודים</v>
          </cell>
          <cell r="C255">
            <v>18205.009999999998</v>
          </cell>
        </row>
        <row r="256">
          <cell r="A256">
            <v>742902000</v>
          </cell>
          <cell r="B256" t="str">
            <v>תרומות</v>
          </cell>
          <cell r="C256">
            <v>15730</v>
          </cell>
        </row>
        <row r="257">
          <cell r="A257">
            <v>742904000</v>
          </cell>
          <cell r="B257" t="str">
            <v>ביטולי יתרות</v>
          </cell>
          <cell r="C257">
            <v>-0.17</v>
          </cell>
        </row>
        <row r="258">
          <cell r="A258">
            <v>742906000</v>
          </cell>
          <cell r="B258" t="str">
            <v>החזר שירותים אמד</v>
          </cell>
          <cell r="C258">
            <v>-1062383.3700000001</v>
          </cell>
        </row>
        <row r="259">
          <cell r="A259">
            <v>742907000</v>
          </cell>
          <cell r="B259" t="str">
            <v>הכנסות מקנסות עובדים</v>
          </cell>
          <cell r="C259">
            <v>-148068.04</v>
          </cell>
        </row>
        <row r="260">
          <cell r="A260">
            <v>752010000</v>
          </cell>
          <cell r="B260" t="str">
            <v>ריבית ועמלות בנקים</v>
          </cell>
          <cell r="C260">
            <v>585340.74</v>
          </cell>
        </row>
        <row r="261">
          <cell r="A261">
            <v>752020000</v>
          </cell>
          <cell r="B261" t="str">
            <v xml:space="preserve"> ריבית חברות בנות</v>
          </cell>
          <cell r="C261">
            <v>816013.19</v>
          </cell>
        </row>
        <row r="262">
          <cell r="A262">
            <v>752030000</v>
          </cell>
          <cell r="B262" t="str">
            <v>ריבית לאחרים-עם מע"מ</v>
          </cell>
          <cell r="C262">
            <v>-138655.67999999999</v>
          </cell>
        </row>
        <row r="263">
          <cell r="A263">
            <v>752040000</v>
          </cell>
          <cell r="B263" t="str">
            <v>ריבית לאחרים -ללא מע</v>
          </cell>
          <cell r="C263">
            <v>-14963.41</v>
          </cell>
        </row>
        <row r="264">
          <cell r="A264">
            <v>752410000</v>
          </cell>
          <cell r="B264" t="str">
            <v>ריבית הלוואות ז"ק</v>
          </cell>
          <cell r="C264">
            <v>2400469.9700000002</v>
          </cell>
        </row>
        <row r="265">
          <cell r="A265">
            <v>752500000</v>
          </cell>
          <cell r="B265" t="str">
            <v>הצמדת קרן הלו. ז"א</v>
          </cell>
          <cell r="C265">
            <v>2372470.2799999998</v>
          </cell>
        </row>
        <row r="266">
          <cell r="A266">
            <v>752510000</v>
          </cell>
          <cell r="B266" t="str">
            <v>ריבית הלוואות ז"א</v>
          </cell>
          <cell r="C266">
            <v>6651220.8399999999</v>
          </cell>
        </row>
        <row r="267">
          <cell r="A267">
            <v>752520000</v>
          </cell>
          <cell r="B267" t="str">
            <v>ריבית הלו. שינוי מיב</v>
          </cell>
          <cell r="C267">
            <v>29116643.129999999</v>
          </cell>
        </row>
        <row r="268">
          <cell r="A268">
            <v>752710000</v>
          </cell>
          <cell r="B268" t="str">
            <v>ריבית מ.ה - ניכויים</v>
          </cell>
          <cell r="C268">
            <v>681999</v>
          </cell>
        </row>
        <row r="269">
          <cell r="A269">
            <v>752800000</v>
          </cell>
          <cell r="B269" t="str">
            <v>ריבית מס הכנסה חברה</v>
          </cell>
          <cell r="C269">
            <v>3149294</v>
          </cell>
        </row>
        <row r="270">
          <cell r="A270">
            <v>752810000</v>
          </cell>
          <cell r="B270" t="str">
            <v>הוצ. לגורניצקי בגי מ</v>
          </cell>
          <cell r="C270">
            <v>126842</v>
          </cell>
        </row>
        <row r="271">
          <cell r="A271">
            <v>752820000</v>
          </cell>
          <cell r="B271" t="str">
            <v>ריבית בגין הסכם ק.ג</v>
          </cell>
          <cell r="C271">
            <v>1533303</v>
          </cell>
        </row>
        <row r="272">
          <cell r="A272">
            <v>752900000</v>
          </cell>
          <cell r="B272" t="str">
            <v>שערוך הלוואות ז"ק</v>
          </cell>
          <cell r="C272">
            <v>-3018.17</v>
          </cell>
        </row>
        <row r="273">
          <cell r="A273">
            <v>752910000</v>
          </cell>
          <cell r="B273" t="str">
            <v>שערוך הלוואות ז"א</v>
          </cell>
          <cell r="C273">
            <v>642140.65</v>
          </cell>
        </row>
        <row r="274">
          <cell r="A274">
            <v>752920000</v>
          </cell>
          <cell r="B274" t="str">
            <v>שערוך בנקים במט"ח</v>
          </cell>
          <cell r="C274">
            <v>-7824.92</v>
          </cell>
        </row>
        <row r="275">
          <cell r="A275">
            <v>752930000</v>
          </cell>
          <cell r="B275" t="str">
            <v>שערוך ספקי חו"ל</v>
          </cell>
          <cell r="C275">
            <v>-113934.22</v>
          </cell>
        </row>
        <row r="276">
          <cell r="A276">
            <v>754100000</v>
          </cell>
          <cell r="B276" t="str">
            <v>הכנסות ריבית מבנקים</v>
          </cell>
          <cell r="C276">
            <v>-20284.23</v>
          </cell>
        </row>
        <row r="277">
          <cell r="A277">
            <v>754200000</v>
          </cell>
          <cell r="B277" t="str">
            <v>ריבית מפקדונות לז"ק</v>
          </cell>
          <cell r="C277">
            <v>173229.83</v>
          </cell>
        </row>
        <row r="278">
          <cell r="A278">
            <v>754210000</v>
          </cell>
          <cell r="B278" t="str">
            <v>ריבית פקדון שינוי מב</v>
          </cell>
          <cell r="C278">
            <v>-2683398.27</v>
          </cell>
        </row>
        <row r="279">
          <cell r="A279">
            <v>754300000</v>
          </cell>
          <cell r="B279" t="str">
            <v>ריבית מאחרים עם מע"מ</v>
          </cell>
          <cell r="C279">
            <v>-9434.5400000000009</v>
          </cell>
        </row>
        <row r="280">
          <cell r="A280">
            <v>754400000</v>
          </cell>
          <cell r="B280" t="str">
            <v>ריבית מאחרים ללא מע"</v>
          </cell>
          <cell r="C280">
            <v>-743</v>
          </cell>
        </row>
        <row r="281">
          <cell r="A281">
            <v>754900000</v>
          </cell>
          <cell r="B281" t="str">
            <v>הכנ.מקנס.לעוב.עם מע"</v>
          </cell>
          <cell r="C281">
            <v>-17812.34</v>
          </cell>
        </row>
        <row r="282">
          <cell r="A282">
            <v>754910000</v>
          </cell>
          <cell r="B282" t="str">
            <v xml:space="preserve"> ריבית מחברות בנות</v>
          </cell>
          <cell r="C282">
            <v>-254551</v>
          </cell>
        </row>
        <row r="283">
          <cell r="A283">
            <v>756400000</v>
          </cell>
          <cell r="B283" t="str">
            <v>שחיקה של ספקים ונותנ</v>
          </cell>
          <cell r="C283">
            <v>-1174.57</v>
          </cell>
        </row>
        <row r="284">
          <cell r="A284">
            <v>756410000</v>
          </cell>
          <cell r="B284" t="str">
            <v>שחיקה של ספקי חו"ל</v>
          </cell>
          <cell r="C284">
            <v>-56806.66</v>
          </cell>
        </row>
        <row r="285">
          <cell r="A285">
            <v>762010000</v>
          </cell>
          <cell r="B285" t="str">
            <v>תמורה ממכירת אוטובוס</v>
          </cell>
          <cell r="C285">
            <v>-221904.7</v>
          </cell>
        </row>
        <row r="286">
          <cell r="A286">
            <v>762030000</v>
          </cell>
          <cell r="B286" t="str">
            <v>רווח ממימוש רכוש קבו</v>
          </cell>
          <cell r="C286">
            <v>2252.0500000000002</v>
          </cell>
        </row>
        <row r="287">
          <cell r="A287">
            <v>762070000</v>
          </cell>
          <cell r="B287" t="str">
            <v>רווח הון מגריעת אוטו</v>
          </cell>
          <cell r="C287">
            <v>7267683.1900000004</v>
          </cell>
        </row>
        <row r="288">
          <cell r="A288">
            <v>762100000</v>
          </cell>
          <cell r="B288" t="str">
            <v>הפרשה לירידת ערך</v>
          </cell>
          <cell r="C288">
            <v>6406058.0099999998</v>
          </cell>
        </row>
        <row r="289">
          <cell r="A289">
            <v>812980121</v>
          </cell>
          <cell r="B289" t="str">
            <v>חן 25240 אלסינט-ני"ע</v>
          </cell>
          <cell r="C289">
            <v>-123650.26</v>
          </cell>
        </row>
        <row r="290">
          <cell r="A290">
            <v>812980123</v>
          </cell>
          <cell r="B290" t="str">
            <v>כור 2524/0-אלסינט תפ</v>
          </cell>
          <cell r="C290">
            <v>-155193.03</v>
          </cell>
        </row>
        <row r="291">
          <cell r="A291">
            <v>812999999</v>
          </cell>
          <cell r="B291" t="str">
            <v>חו"ז חברים בניהול "ד</v>
          </cell>
          <cell r="C291">
            <v>-1647.36</v>
          </cell>
        </row>
        <row r="292">
          <cell r="A292">
            <v>882010000</v>
          </cell>
          <cell r="B292" t="str">
            <v>עלות מנ.אמד בידי חבר</v>
          </cell>
          <cell r="C292">
            <v>-661661.75</v>
          </cell>
        </row>
        <row r="293">
          <cell r="A293">
            <v>884020000</v>
          </cell>
          <cell r="B293" t="str">
            <v>דן בגין רכישת מניות</v>
          </cell>
          <cell r="C293">
            <v>7032363.9900000002</v>
          </cell>
        </row>
        <row r="294">
          <cell r="A294">
            <v>884040000</v>
          </cell>
          <cell r="B294" t="str">
            <v>ר.הון ממכ.מנ.אמד חבר</v>
          </cell>
          <cell r="C294">
            <v>-6370702.25</v>
          </cell>
        </row>
        <row r="295">
          <cell r="A295">
            <v>1</v>
          </cell>
          <cell r="B295" t="str">
            <v>רווח והפסד</v>
          </cell>
          <cell r="C295">
            <v>-26305232.379999891</v>
          </cell>
        </row>
      </sheetData>
      <sheetData sheetId="42"/>
      <sheetData sheetId="43">
        <row r="4">
          <cell r="A4">
            <v>602110000</v>
          </cell>
          <cell r="B4" t="str">
            <v>פדיון כרטיסים רגילים</v>
          </cell>
          <cell r="C4">
            <v>-85236981.230000004</v>
          </cell>
        </row>
        <row r="5">
          <cell r="A5">
            <v>602121000</v>
          </cell>
          <cell r="B5" t="str">
            <v>נסיעות משרד הבטחון</v>
          </cell>
          <cell r="C5">
            <v>-17258753.870000001</v>
          </cell>
        </row>
        <row r="6">
          <cell r="A6">
            <v>602131000</v>
          </cell>
          <cell r="B6" t="str">
            <v>הכנסות מהסעות בהסדר</v>
          </cell>
          <cell r="C6">
            <v>-15297.77</v>
          </cell>
        </row>
        <row r="7">
          <cell r="A7">
            <v>602151000</v>
          </cell>
          <cell r="B7" t="str">
            <v>משרד הבטחון-שוברי צה</v>
          </cell>
          <cell r="C7">
            <v>26807.7</v>
          </cell>
        </row>
        <row r="8">
          <cell r="A8">
            <v>602210000</v>
          </cell>
          <cell r="B8" t="str">
            <v>מפדיון כרטיסיות</v>
          </cell>
          <cell r="C8">
            <v>-202573052.44</v>
          </cell>
        </row>
        <row r="9">
          <cell r="A9">
            <v>602230000</v>
          </cell>
          <cell r="B9" t="str">
            <v>נסיעות ממשטרה</v>
          </cell>
          <cell r="C9">
            <v>-1867299.06</v>
          </cell>
        </row>
        <row r="10">
          <cell r="A10">
            <v>602400000</v>
          </cell>
          <cell r="B10" t="str">
            <v>מפרעות לתיק חברים</v>
          </cell>
          <cell r="C10">
            <v>-162223.41</v>
          </cell>
        </row>
        <row r="11">
          <cell r="A11">
            <v>602500000</v>
          </cell>
          <cell r="B11" t="str">
            <v>מפרעות לתיק שכירים</v>
          </cell>
          <cell r="C11">
            <v>213959.2</v>
          </cell>
        </row>
        <row r="12">
          <cell r="A12">
            <v>602610000</v>
          </cell>
          <cell r="B12" t="str">
            <v>השמדת כרטיסים</v>
          </cell>
          <cell r="C12">
            <v>79602032.260000005</v>
          </cell>
        </row>
        <row r="13">
          <cell r="A13">
            <v>602700000</v>
          </cell>
          <cell r="B13" t="str">
            <v>הוצאות בקורת - מכירה</v>
          </cell>
          <cell r="C13">
            <v>-1087.98</v>
          </cell>
        </row>
        <row r="14">
          <cell r="A14">
            <v>602900000</v>
          </cell>
          <cell r="B14" t="str">
            <v>חודשי-חופשי אגד-דן</v>
          </cell>
          <cell r="C14">
            <v>-752074.45</v>
          </cell>
        </row>
        <row r="15">
          <cell r="A15">
            <v>602910000</v>
          </cell>
          <cell r="B15" t="str">
            <v>חודשי חופשי משותף קו</v>
          </cell>
          <cell r="C15">
            <v>49779.89</v>
          </cell>
        </row>
        <row r="16">
          <cell r="A16">
            <v>604010000</v>
          </cell>
          <cell r="B16" t="str">
            <v>מנקו "לנהגים"</v>
          </cell>
          <cell r="C16">
            <v>5176281.8099999996</v>
          </cell>
        </row>
        <row r="17">
          <cell r="A17">
            <v>604020000</v>
          </cell>
          <cell r="B17" t="str">
            <v>מנקו ל"קופאים"</v>
          </cell>
          <cell r="C17">
            <v>304515.78999999998</v>
          </cell>
        </row>
        <row r="18">
          <cell r="A18">
            <v>604040000</v>
          </cell>
          <cell r="B18" t="str">
            <v>הנחות והחזרות</v>
          </cell>
          <cell r="C18">
            <v>192992.58</v>
          </cell>
        </row>
        <row r="19">
          <cell r="A19">
            <v>606010000</v>
          </cell>
          <cell r="B19" t="str">
            <v>נסיעות דרך מח' תנועה</v>
          </cell>
          <cell r="C19">
            <v>-17125.13</v>
          </cell>
        </row>
        <row r="20">
          <cell r="A20">
            <v>606020000</v>
          </cell>
          <cell r="B20" t="str">
            <v>הסעות משרד הבטחון</v>
          </cell>
          <cell r="C20">
            <v>4.33</v>
          </cell>
        </row>
        <row r="21">
          <cell r="A21">
            <v>606030000</v>
          </cell>
          <cell r="B21" t="str">
            <v>הסעות מ.הביטחון-אילת</v>
          </cell>
          <cell r="C21">
            <v>0.04</v>
          </cell>
        </row>
        <row r="22">
          <cell r="A22">
            <v>612010000</v>
          </cell>
          <cell r="B22" t="str">
            <v>הכנסות מפרסום</v>
          </cell>
          <cell r="C22">
            <v>-1491849.09</v>
          </cell>
        </row>
        <row r="23">
          <cell r="A23">
            <v>612030000</v>
          </cell>
          <cell r="B23" t="str">
            <v>מכירת חלפים משומשים</v>
          </cell>
          <cell r="C23">
            <v>-118571.14</v>
          </cell>
        </row>
        <row r="24">
          <cell r="A24">
            <v>612040000</v>
          </cell>
          <cell r="B24" t="str">
            <v>הכנסות משרותי מוסך ל</v>
          </cell>
          <cell r="C24">
            <v>-1076945</v>
          </cell>
        </row>
        <row r="25">
          <cell r="A25">
            <v>612050000</v>
          </cell>
          <cell r="B25" t="str">
            <v>הכנסות שונות</v>
          </cell>
          <cell r="C25">
            <v>-78925.22</v>
          </cell>
        </row>
        <row r="26">
          <cell r="A26">
            <v>612060000</v>
          </cell>
          <cell r="B26" t="str">
            <v>הכנסות משכר דירה</v>
          </cell>
          <cell r="C26">
            <v>-38216.65</v>
          </cell>
        </row>
        <row r="27">
          <cell r="A27">
            <v>612100000</v>
          </cell>
          <cell r="B27" t="str">
            <v>הכנסות מהשכרת אוטובו</v>
          </cell>
          <cell r="C27">
            <v>-42500</v>
          </cell>
        </row>
        <row r="28">
          <cell r="A28">
            <v>622010000</v>
          </cell>
          <cell r="B28" t="str">
            <v>דמי ניהול מחברות בנו</v>
          </cell>
          <cell r="C28">
            <v>-217499.57</v>
          </cell>
        </row>
        <row r="29">
          <cell r="A29">
            <v>622020000</v>
          </cell>
          <cell r="B29" t="str">
            <v>דמי ניהול ממטרו דן</v>
          </cell>
          <cell r="C29">
            <v>-15000</v>
          </cell>
        </row>
        <row r="30">
          <cell r="A30">
            <v>632010000</v>
          </cell>
          <cell r="B30" t="str">
            <v>סובסידיה בגין הנחות</v>
          </cell>
          <cell r="C30">
            <v>-69866802</v>
          </cell>
        </row>
        <row r="31">
          <cell r="A31">
            <v>632011000</v>
          </cell>
          <cell r="B31" t="str">
            <v>סובסידיה תפעולית</v>
          </cell>
          <cell r="C31">
            <v>-52694833</v>
          </cell>
        </row>
        <row r="32">
          <cell r="A32">
            <v>632012000</v>
          </cell>
          <cell r="B32" t="str">
            <v>סובסידיה בגין אוטובו</v>
          </cell>
          <cell r="C32">
            <v>-1290062</v>
          </cell>
        </row>
        <row r="33">
          <cell r="A33">
            <v>632030000</v>
          </cell>
          <cell r="B33" t="str">
            <v>סובסידיה קרן הצטיידו</v>
          </cell>
          <cell r="C33">
            <v>-44577249</v>
          </cell>
        </row>
        <row r="34">
          <cell r="A34">
            <v>702010000</v>
          </cell>
          <cell r="B34" t="str">
            <v>משכורת חודשית</v>
          </cell>
          <cell r="C34">
            <v>23664844.370000001</v>
          </cell>
        </row>
        <row r="35">
          <cell r="A35">
            <v>702011000</v>
          </cell>
          <cell r="B35" t="str">
            <v>השלמת תמורה להון</v>
          </cell>
          <cell r="C35">
            <v>1882166.08</v>
          </cell>
        </row>
        <row r="36">
          <cell r="A36">
            <v>702012000</v>
          </cell>
          <cell r="B36" t="str">
            <v>גילום  תמורה להון</v>
          </cell>
          <cell r="C36">
            <v>1632325.53</v>
          </cell>
        </row>
        <row r="37">
          <cell r="A37">
            <v>702020000</v>
          </cell>
          <cell r="B37" t="str">
            <v>שעות נוספות</v>
          </cell>
          <cell r="C37">
            <v>9405555.0299999993</v>
          </cell>
        </row>
        <row r="38">
          <cell r="A38">
            <v>702030000</v>
          </cell>
          <cell r="B38" t="str">
            <v>פרמיה לנהגים</v>
          </cell>
          <cell r="C38">
            <v>4731607.1500000004</v>
          </cell>
        </row>
        <row r="39">
          <cell r="A39">
            <v>702040000</v>
          </cell>
          <cell r="B39" t="str">
            <v>משכורת י"ג</v>
          </cell>
          <cell r="C39">
            <v>1582809.6</v>
          </cell>
        </row>
        <row r="40">
          <cell r="A40">
            <v>702060000</v>
          </cell>
          <cell r="B40" t="str">
            <v>אחזקת רכב</v>
          </cell>
          <cell r="C40">
            <v>293734.65000000002</v>
          </cell>
        </row>
        <row r="41">
          <cell r="A41">
            <v>702080000</v>
          </cell>
          <cell r="B41" t="str">
            <v>הפרשה למשכורת 13</v>
          </cell>
          <cell r="C41">
            <v>-71351.17</v>
          </cell>
        </row>
        <row r="42">
          <cell r="A42">
            <v>702100000</v>
          </cell>
          <cell r="B42" t="str">
            <v>תשלום טלפון</v>
          </cell>
          <cell r="C42">
            <v>96252.67</v>
          </cell>
        </row>
        <row r="43">
          <cell r="A43">
            <v>702110000</v>
          </cell>
          <cell r="B43" t="str">
            <v>שווי ביטוח מחלות קשו</v>
          </cell>
          <cell r="C43">
            <v>88600</v>
          </cell>
        </row>
        <row r="44">
          <cell r="A44">
            <v>702120000</v>
          </cell>
          <cell r="B44" t="str">
            <v>שווי ביטוח בריאות</v>
          </cell>
          <cell r="C44">
            <v>56010</v>
          </cell>
        </row>
        <row r="45">
          <cell r="A45">
            <v>702130000</v>
          </cell>
          <cell r="B45" t="str">
            <v>הוצאות קשישון</v>
          </cell>
          <cell r="C45">
            <v>382183.69</v>
          </cell>
        </row>
        <row r="46">
          <cell r="A46">
            <v>702160000</v>
          </cell>
          <cell r="B46" t="str">
            <v>.שווי הפרשה לפנסיה</v>
          </cell>
          <cell r="C46">
            <v>488.22</v>
          </cell>
        </row>
        <row r="47">
          <cell r="A47">
            <v>702200000</v>
          </cell>
          <cell r="B47" t="str">
            <v>יין לחג כולל גילום מ</v>
          </cell>
          <cell r="C47">
            <v>577452.57999999996</v>
          </cell>
        </row>
        <row r="48">
          <cell r="A48">
            <v>702230000</v>
          </cell>
          <cell r="B48" t="str">
            <v>מתנת יום הולדת - גיל</v>
          </cell>
          <cell r="C48">
            <v>27636.65</v>
          </cell>
        </row>
        <row r="49">
          <cell r="A49">
            <v>702240000</v>
          </cell>
          <cell r="B49" t="str">
            <v>שווי רכב הנהלה</v>
          </cell>
          <cell r="C49">
            <v>573840.11</v>
          </cell>
        </row>
        <row r="50">
          <cell r="A50">
            <v>702250000</v>
          </cell>
          <cell r="B50" t="str">
            <v>גילום טלפון</v>
          </cell>
          <cell r="C50">
            <v>119888.68</v>
          </cell>
        </row>
        <row r="51">
          <cell r="A51">
            <v>702260000</v>
          </cell>
          <cell r="B51" t="str">
            <v>שווי וגילום ריבית ע.</v>
          </cell>
          <cell r="C51">
            <v>-8758.07</v>
          </cell>
        </row>
        <row r="52">
          <cell r="A52">
            <v>702290000</v>
          </cell>
          <cell r="B52" t="str">
            <v>שווי מנקו קופאים</v>
          </cell>
          <cell r="C52">
            <v>82023.259999999995</v>
          </cell>
        </row>
        <row r="53">
          <cell r="A53">
            <v>702300000</v>
          </cell>
          <cell r="B53" t="str">
            <v>זקיפות שווי חברים</v>
          </cell>
          <cell r="C53">
            <v>-3101735.92</v>
          </cell>
        </row>
        <row r="54">
          <cell r="A54">
            <v>702310000</v>
          </cell>
          <cell r="B54" t="str">
            <v>שווי כרטיס נסיעה חופ</v>
          </cell>
          <cell r="C54">
            <v>511004.5</v>
          </cell>
        </row>
        <row r="55">
          <cell r="A55">
            <v>702330000</v>
          </cell>
          <cell r="B55" t="str">
            <v>שווי ביגוד</v>
          </cell>
          <cell r="C55">
            <v>568100</v>
          </cell>
        </row>
        <row r="56">
          <cell r="A56">
            <v>702340000</v>
          </cell>
          <cell r="B56" t="str">
            <v>שווי מנקו לגילום</v>
          </cell>
          <cell r="C56">
            <v>432417.67</v>
          </cell>
        </row>
        <row r="57">
          <cell r="A57">
            <v>702350000</v>
          </cell>
          <cell r="B57" t="str">
            <v>שווי מאמץ קיץ חברים</v>
          </cell>
          <cell r="C57">
            <v>148957</v>
          </cell>
        </row>
        <row r="58">
          <cell r="A58">
            <v>702360000</v>
          </cell>
          <cell r="B58" t="str">
            <v>שווי טלפון נייד</v>
          </cell>
          <cell r="C58">
            <v>26508</v>
          </cell>
        </row>
        <row r="59">
          <cell r="A59">
            <v>702400000</v>
          </cell>
          <cell r="B59" t="str">
            <v>מס בגין פיצויים מחבר</v>
          </cell>
          <cell r="C59">
            <v>438908</v>
          </cell>
        </row>
        <row r="60">
          <cell r="A60">
            <v>703010000</v>
          </cell>
          <cell r="B60" t="str">
            <v>השאלת עובדים לחברה ה</v>
          </cell>
          <cell r="C60">
            <v>-289748</v>
          </cell>
        </row>
        <row r="61">
          <cell r="A61">
            <v>703020000</v>
          </cell>
          <cell r="B61" t="str">
            <v>השאלת עובדי חוץ</v>
          </cell>
          <cell r="C61">
            <v>-21000</v>
          </cell>
        </row>
        <row r="62">
          <cell r="A62">
            <v>703030000</v>
          </cell>
          <cell r="B62" t="str">
            <v>תגמולי מילואים-חברים</v>
          </cell>
          <cell r="C62">
            <v>-231201</v>
          </cell>
        </row>
        <row r="63">
          <cell r="A63">
            <v>703100000</v>
          </cell>
          <cell r="B63" t="str">
            <v>פנסיית נכות ע"ח דן</v>
          </cell>
          <cell r="C63">
            <v>570039.35</v>
          </cell>
        </row>
        <row r="64">
          <cell r="A64">
            <v>703110000</v>
          </cell>
          <cell r="B64" t="str">
            <v>יין לחג פנסיונרים ע"</v>
          </cell>
          <cell r="C64">
            <v>1067948.69</v>
          </cell>
        </row>
        <row r="65">
          <cell r="A65">
            <v>703120000</v>
          </cell>
          <cell r="B65" t="str">
            <v>עתון פנסיונרים ע"ח "</v>
          </cell>
          <cell r="C65">
            <v>1789560.64</v>
          </cell>
        </row>
        <row r="66">
          <cell r="A66">
            <v>703150000</v>
          </cell>
          <cell r="B66" t="str">
            <v>קדם פרישה 2004-2003</v>
          </cell>
          <cell r="C66">
            <v>4530263.79</v>
          </cell>
        </row>
        <row r="67">
          <cell r="A67">
            <v>703160000</v>
          </cell>
          <cell r="B67" t="str">
            <v>שווי וגילום הפרשה לפ</v>
          </cell>
          <cell r="C67">
            <v>462313.92</v>
          </cell>
        </row>
        <row r="68">
          <cell r="A68">
            <v>703170000</v>
          </cell>
          <cell r="B68" t="str">
            <v>קדם פרישה 2005</v>
          </cell>
          <cell r="C68">
            <v>617688.97</v>
          </cell>
        </row>
        <row r="69">
          <cell r="A69">
            <v>703200000</v>
          </cell>
          <cell r="B69" t="str">
            <v>טלפון חברים</v>
          </cell>
          <cell r="C69">
            <v>18236.62</v>
          </cell>
        </row>
        <row r="70">
          <cell r="A70">
            <v>703300000</v>
          </cell>
          <cell r="B70" t="str">
            <v>זקיפות שווי פנסיונרי</v>
          </cell>
          <cell r="C70">
            <v>-1175070.44</v>
          </cell>
        </row>
        <row r="71">
          <cell r="A71">
            <v>704010000</v>
          </cell>
          <cell r="B71" t="str">
            <v>משכורת חודשית</v>
          </cell>
          <cell r="C71">
            <v>40266352.630000003</v>
          </cell>
        </row>
        <row r="72">
          <cell r="A72">
            <v>704013000</v>
          </cell>
          <cell r="B72" t="str">
            <v>תגמול שעות</v>
          </cell>
          <cell r="C72">
            <v>76350</v>
          </cell>
        </row>
        <row r="73">
          <cell r="A73">
            <v>704020000</v>
          </cell>
          <cell r="B73" t="str">
            <v>שעות נוספות</v>
          </cell>
          <cell r="C73">
            <v>19934759.68</v>
          </cell>
        </row>
        <row r="74">
          <cell r="A74">
            <v>704030000</v>
          </cell>
          <cell r="B74" t="str">
            <v>פרמיה לנהגים</v>
          </cell>
          <cell r="C74">
            <v>9177953.2400000002</v>
          </cell>
        </row>
        <row r="75">
          <cell r="A75">
            <v>704040000</v>
          </cell>
          <cell r="B75" t="str">
            <v>דמי חג</v>
          </cell>
          <cell r="C75">
            <v>1708263</v>
          </cell>
        </row>
        <row r="76">
          <cell r="A76">
            <v>704060000</v>
          </cell>
          <cell r="B76" t="str">
            <v>אחזקת רכב</v>
          </cell>
          <cell r="C76">
            <v>143450.17000000001</v>
          </cell>
        </row>
        <row r="77">
          <cell r="A77">
            <v>704080000</v>
          </cell>
          <cell r="B77" t="str">
            <v>הפרשה למשכורת 13 שכי</v>
          </cell>
          <cell r="C77">
            <v>0.62</v>
          </cell>
        </row>
        <row r="78">
          <cell r="A78">
            <v>704090000</v>
          </cell>
          <cell r="B78" t="str">
            <v>הוצאות קשישון שכירים</v>
          </cell>
          <cell r="C78">
            <v>684194.66</v>
          </cell>
        </row>
        <row r="79">
          <cell r="A79">
            <v>704100000</v>
          </cell>
          <cell r="B79" t="str">
            <v>תשלום טלפון</v>
          </cell>
          <cell r="C79">
            <v>13907.34</v>
          </cell>
        </row>
        <row r="80">
          <cell r="A80">
            <v>704101000</v>
          </cell>
          <cell r="B80" t="str">
            <v>הוצאות שכר מיוחדים</v>
          </cell>
          <cell r="C80">
            <v>2436358.4300000002</v>
          </cell>
        </row>
        <row r="81">
          <cell r="A81">
            <v>704120000</v>
          </cell>
          <cell r="B81" t="str">
            <v>שווי וגילום מס מיוחד</v>
          </cell>
          <cell r="C81">
            <v>-200405.06</v>
          </cell>
        </row>
        <row r="82">
          <cell r="A82">
            <v>704122000</v>
          </cell>
          <cell r="B82" t="str">
            <v>רכב - גילום מס</v>
          </cell>
          <cell r="C82">
            <v>135882.81</v>
          </cell>
        </row>
        <row r="83">
          <cell r="A83">
            <v>704122100</v>
          </cell>
          <cell r="B83" t="str">
            <v>שווי טלפון נייד</v>
          </cell>
          <cell r="C83">
            <v>2104</v>
          </cell>
        </row>
        <row r="84">
          <cell r="A84">
            <v>704123000</v>
          </cell>
          <cell r="B84" t="str">
            <v>ביטוח שיניים - גילום</v>
          </cell>
          <cell r="C84">
            <v>455.76</v>
          </cell>
        </row>
        <row r="85">
          <cell r="A85">
            <v>704124000</v>
          </cell>
          <cell r="B85" t="str">
            <v>שווי כרטיס נסיעה חופ</v>
          </cell>
          <cell r="C85">
            <v>6066.78</v>
          </cell>
        </row>
        <row r="86">
          <cell r="A86">
            <v>704126000</v>
          </cell>
          <cell r="B86" t="str">
            <v>שווי קיטנה ואירועים-</v>
          </cell>
          <cell r="C86">
            <v>1000</v>
          </cell>
        </row>
        <row r="87">
          <cell r="A87">
            <v>704128000</v>
          </cell>
          <cell r="B87" t="str">
            <v>שווי+גילום טלפון מיו</v>
          </cell>
          <cell r="C87">
            <v>15802.58</v>
          </cell>
        </row>
        <row r="88">
          <cell r="A88">
            <v>704130000</v>
          </cell>
          <cell r="B88" t="str">
            <v>שווי רכב מעודה</v>
          </cell>
          <cell r="C88">
            <v>6840</v>
          </cell>
        </row>
        <row r="89">
          <cell r="A89">
            <v>704131000</v>
          </cell>
          <cell r="B89" t="str">
            <v>זקיפות שווי מעודה</v>
          </cell>
          <cell r="C89">
            <v>-6840</v>
          </cell>
        </row>
        <row r="90">
          <cell r="A90">
            <v>704200000</v>
          </cell>
          <cell r="B90" t="str">
            <v>יין לחג - גילום מס</v>
          </cell>
          <cell r="C90">
            <v>1067821.7</v>
          </cell>
        </row>
        <row r="91">
          <cell r="A91">
            <v>704230000</v>
          </cell>
          <cell r="B91" t="str">
            <v>מתנת יום הולדת-גילום</v>
          </cell>
          <cell r="C91">
            <v>55793.18</v>
          </cell>
        </row>
        <row r="92">
          <cell r="A92">
            <v>704240000</v>
          </cell>
          <cell r="B92" t="str">
            <v>שווי רכב</v>
          </cell>
          <cell r="C92">
            <v>8130</v>
          </cell>
        </row>
        <row r="93">
          <cell r="A93">
            <v>704250000</v>
          </cell>
          <cell r="B93" t="str">
            <v>גילום טלפון</v>
          </cell>
          <cell r="C93">
            <v>12538.36</v>
          </cell>
        </row>
        <row r="94">
          <cell r="A94">
            <v>704290000</v>
          </cell>
          <cell r="B94" t="str">
            <v>שווי מנקו קופאים</v>
          </cell>
          <cell r="C94">
            <v>12345.37</v>
          </cell>
        </row>
        <row r="95">
          <cell r="A95">
            <v>704300000</v>
          </cell>
          <cell r="B95" t="str">
            <v>זקיפות שווי שכירים</v>
          </cell>
          <cell r="C95">
            <v>-4489610.24</v>
          </cell>
        </row>
        <row r="96">
          <cell r="A96">
            <v>704310000</v>
          </cell>
          <cell r="B96" t="str">
            <v>שווי כרטיס נסיעה חופ</v>
          </cell>
          <cell r="C96">
            <v>964252</v>
          </cell>
        </row>
        <row r="97">
          <cell r="A97">
            <v>704330000</v>
          </cell>
          <cell r="B97" t="str">
            <v>שווי ביגוד</v>
          </cell>
          <cell r="C97">
            <v>827380</v>
          </cell>
        </row>
        <row r="98">
          <cell r="A98">
            <v>704340000</v>
          </cell>
          <cell r="B98" t="str">
            <v>שווי מנקו לגילום</v>
          </cell>
          <cell r="C98">
            <v>1210984.76</v>
          </cell>
        </row>
        <row r="99">
          <cell r="A99">
            <v>704350000</v>
          </cell>
          <cell r="B99" t="str">
            <v>שווי ביטוח שיניים</v>
          </cell>
          <cell r="C99">
            <v>518474.55</v>
          </cell>
        </row>
        <row r="100">
          <cell r="A100">
            <v>704360000</v>
          </cell>
          <cell r="B100" t="str">
            <v>שווי מאמץ קיץ - שכיר</v>
          </cell>
          <cell r="C100">
            <v>244370</v>
          </cell>
        </row>
        <row r="101">
          <cell r="A101">
            <v>704370000</v>
          </cell>
          <cell r="B101" t="str">
            <v>שווי טלפון נייד</v>
          </cell>
          <cell r="C101">
            <v>4807</v>
          </cell>
        </row>
        <row r="102">
          <cell r="A102">
            <v>705010000</v>
          </cell>
          <cell r="B102" t="str">
            <v>השאלת עובדים לחברה ה</v>
          </cell>
          <cell r="C102">
            <v>-130926</v>
          </cell>
        </row>
        <row r="103">
          <cell r="A103">
            <v>705011000</v>
          </cell>
          <cell r="B103" t="str">
            <v>השאלת עובדים מיוניטד</v>
          </cell>
          <cell r="C103">
            <v>76100</v>
          </cell>
        </row>
        <row r="104">
          <cell r="A104">
            <v>705030000</v>
          </cell>
          <cell r="B104" t="str">
            <v>תגמולי מילואים-שכירי</v>
          </cell>
          <cell r="C104">
            <v>-353153</v>
          </cell>
        </row>
        <row r="105">
          <cell r="A105">
            <v>712100000</v>
          </cell>
          <cell r="B105" t="str">
            <v>הפרשות לקרן  הגמלאות</v>
          </cell>
          <cell r="C105">
            <v>5880442.5999999996</v>
          </cell>
        </row>
        <row r="106">
          <cell r="A106">
            <v>712110000</v>
          </cell>
          <cell r="B106" t="str">
            <v>פיצויי פרישה</v>
          </cell>
          <cell r="C106">
            <v>40144.370000000003</v>
          </cell>
        </row>
        <row r="107">
          <cell r="A107">
            <v>712140000</v>
          </cell>
          <cell r="B107" t="str">
            <v>הפרשה לפיצויים</v>
          </cell>
          <cell r="C107">
            <v>2369770.5699999998</v>
          </cell>
        </row>
        <row r="108">
          <cell r="A108">
            <v>712200000</v>
          </cell>
          <cell r="B108" t="str">
            <v>ביטוח לאומי</v>
          </cell>
          <cell r="C108">
            <v>2911664.4</v>
          </cell>
        </row>
        <row r="109">
          <cell r="A109">
            <v>712300000</v>
          </cell>
          <cell r="B109" t="str">
            <v>קרן השתלמות חברים</v>
          </cell>
          <cell r="C109">
            <v>2139466.7999999998</v>
          </cell>
        </row>
        <row r="110">
          <cell r="A110">
            <v>712400000</v>
          </cell>
          <cell r="B110" t="str">
            <v>הבראה חברים</v>
          </cell>
          <cell r="C110">
            <v>1969416</v>
          </cell>
        </row>
        <row r="111">
          <cell r="A111">
            <v>712500000</v>
          </cell>
          <cell r="B111" t="str">
            <v>ביטוח שיניים-גילום מ</v>
          </cell>
          <cell r="C111">
            <v>342499.59</v>
          </cell>
        </row>
        <row r="112">
          <cell r="A112">
            <v>712510000</v>
          </cell>
          <cell r="B112" t="str">
            <v>ביטוח שיניים</v>
          </cell>
          <cell r="C112">
            <v>339767.5</v>
          </cell>
        </row>
        <row r="113">
          <cell r="A113">
            <v>712600000</v>
          </cell>
          <cell r="B113" t="str">
            <v>גילום ריבית לחברים</v>
          </cell>
          <cell r="C113">
            <v>520216</v>
          </cell>
        </row>
        <row r="114">
          <cell r="A114">
            <v>712700000</v>
          </cell>
          <cell r="B114" t="str">
            <v>הפרשה לחופש וימי מחל</v>
          </cell>
          <cell r="C114">
            <v>-251331</v>
          </cell>
        </row>
        <row r="115">
          <cell r="A115">
            <v>712800000</v>
          </cell>
          <cell r="B115" t="str">
            <v>הפרשה להבראה חברים</v>
          </cell>
          <cell r="C115">
            <v>-421510</v>
          </cell>
        </row>
        <row r="116">
          <cell r="A116">
            <v>712900000</v>
          </cell>
          <cell r="B116" t="str">
            <v>הפ. לפרישה מוקדמת 03</v>
          </cell>
          <cell r="C116">
            <v>-4386913</v>
          </cell>
        </row>
        <row r="117">
          <cell r="A117">
            <v>712910000</v>
          </cell>
          <cell r="B117" t="str">
            <v>הפרשה להסכם ק. גמלאו</v>
          </cell>
          <cell r="C117">
            <v>5996000</v>
          </cell>
        </row>
        <row r="118">
          <cell r="A118">
            <v>712920000</v>
          </cell>
          <cell r="B118" t="str">
            <v>הפרשה לפנסית נכות</v>
          </cell>
          <cell r="C118">
            <v>-796883</v>
          </cell>
        </row>
        <row r="119">
          <cell r="A119">
            <v>712930000</v>
          </cell>
          <cell r="B119" t="str">
            <v>הפרשה בגין פרישה מוק</v>
          </cell>
          <cell r="C119">
            <v>1610000</v>
          </cell>
        </row>
        <row r="120">
          <cell r="A120">
            <v>712940000</v>
          </cell>
          <cell r="B120" t="str">
            <v>הפר.לפרישה מוקדמת 05</v>
          </cell>
          <cell r="C120">
            <v>7186002</v>
          </cell>
        </row>
        <row r="121">
          <cell r="A121">
            <v>713010000</v>
          </cell>
          <cell r="B121" t="str">
            <v>הבראה פנסיונרים עד ג</v>
          </cell>
          <cell r="C121">
            <v>1513042.5</v>
          </cell>
        </row>
        <row r="122">
          <cell r="A122">
            <v>713020000</v>
          </cell>
          <cell r="B122" t="str">
            <v>ביטוח לאומי פנסיונרי</v>
          </cell>
          <cell r="C122">
            <v>324336.13</v>
          </cell>
        </row>
        <row r="123">
          <cell r="A123">
            <v>713040000</v>
          </cell>
          <cell r="B123" t="str">
            <v>פנסיה לאלמנות חברים</v>
          </cell>
          <cell r="C123">
            <v>175691.03</v>
          </cell>
        </row>
        <row r="124">
          <cell r="A124">
            <v>714100000</v>
          </cell>
          <cell r="B124" t="str">
            <v>הפרשות לקופות תגמולי</v>
          </cell>
          <cell r="C124">
            <v>3657823.84</v>
          </cell>
        </row>
        <row r="125">
          <cell r="A125">
            <v>714110000</v>
          </cell>
          <cell r="B125" t="str">
            <v>פיצויים</v>
          </cell>
          <cell r="C125">
            <v>3562867.24</v>
          </cell>
        </row>
        <row r="126">
          <cell r="A126">
            <v>714130000</v>
          </cell>
          <cell r="B126" t="str">
            <v>פנסיה תקציבית שכירים</v>
          </cell>
          <cell r="C126">
            <v>76942.55</v>
          </cell>
        </row>
        <row r="127">
          <cell r="A127">
            <v>714140000</v>
          </cell>
          <cell r="B127" t="str">
            <v>הפרשה להבראה שכירים</v>
          </cell>
          <cell r="C127">
            <v>1342708</v>
          </cell>
        </row>
        <row r="128">
          <cell r="A128">
            <v>714200000</v>
          </cell>
          <cell r="B128" t="str">
            <v>בטוח לאומי</v>
          </cell>
          <cell r="C128">
            <v>4610726</v>
          </cell>
        </row>
        <row r="129">
          <cell r="A129">
            <v>714300000</v>
          </cell>
          <cell r="B129" t="str">
            <v>קרן השתלמות</v>
          </cell>
          <cell r="C129">
            <v>2283907.35</v>
          </cell>
        </row>
        <row r="130">
          <cell r="A130">
            <v>714400000</v>
          </cell>
          <cell r="B130" t="str">
            <v>הבראה שכירים</v>
          </cell>
          <cell r="C130">
            <v>1297931.31</v>
          </cell>
        </row>
        <row r="131">
          <cell r="A131">
            <v>714700000</v>
          </cell>
          <cell r="B131" t="str">
            <v>הפרשה לחופש וימי מחל</v>
          </cell>
          <cell r="C131">
            <v>742238</v>
          </cell>
        </row>
        <row r="132">
          <cell r="A132">
            <v>714800000</v>
          </cell>
          <cell r="B132" t="str">
            <v>ביטוח שיניים שכירים</v>
          </cell>
          <cell r="C132">
            <v>518930.31</v>
          </cell>
        </row>
        <row r="133">
          <cell r="A133">
            <v>720100000</v>
          </cell>
          <cell r="B133" t="str">
            <v>סולר בצובר</v>
          </cell>
          <cell r="C133">
            <v>49151931.189999998</v>
          </cell>
        </row>
        <row r="134">
          <cell r="A134">
            <v>720110000</v>
          </cell>
          <cell r="B134" t="str">
            <v>סולר בדרכים</v>
          </cell>
          <cell r="C134">
            <v>545347.86</v>
          </cell>
        </row>
        <row r="135">
          <cell r="A135">
            <v>720120000</v>
          </cell>
          <cell r="B135" t="str">
            <v>בנזין</v>
          </cell>
          <cell r="C135">
            <v>327052.56</v>
          </cell>
        </row>
        <row r="136">
          <cell r="A136">
            <v>720200000</v>
          </cell>
          <cell r="B136" t="str">
            <v>שמנים</v>
          </cell>
          <cell r="C136">
            <v>688431.73</v>
          </cell>
        </row>
        <row r="137">
          <cell r="A137">
            <v>720300000</v>
          </cell>
          <cell r="B137" t="str">
            <v>מים מטופלים</v>
          </cell>
          <cell r="C137">
            <v>160742.1</v>
          </cell>
        </row>
        <row r="138">
          <cell r="A138">
            <v>720400000</v>
          </cell>
          <cell r="B138" t="str">
            <v>הכנסות דלק יונייטד ט</v>
          </cell>
          <cell r="C138">
            <v>-1968770.96</v>
          </cell>
        </row>
        <row r="139">
          <cell r="A139">
            <v>720500000</v>
          </cell>
          <cell r="B139" t="str">
            <v>הכנסות דלק - ד.ר.ת(א</v>
          </cell>
          <cell r="C139">
            <v>-516409.95</v>
          </cell>
        </row>
        <row r="140">
          <cell r="A140">
            <v>722101000</v>
          </cell>
          <cell r="B140" t="str">
            <v>חלקי חילוף חו"ל-מאן</v>
          </cell>
          <cell r="C140">
            <v>5994885.4800000004</v>
          </cell>
        </row>
        <row r="141">
          <cell r="A141">
            <v>722102000</v>
          </cell>
          <cell r="B141" t="str">
            <v>חלקי חילוף חו"ל -אחר</v>
          </cell>
          <cell r="C141">
            <v>2147188.9300000002</v>
          </cell>
        </row>
        <row r="142">
          <cell r="A142">
            <v>722103000</v>
          </cell>
          <cell r="B142" t="str">
            <v>החזרי תביעות חו"ל</v>
          </cell>
          <cell r="C142">
            <v>-1355762.78</v>
          </cell>
        </row>
        <row r="143">
          <cell r="A143">
            <v>722104000</v>
          </cell>
          <cell r="B143" t="str">
            <v>חלקי חילוף בארץ</v>
          </cell>
          <cell r="C143">
            <v>2689231.04</v>
          </cell>
        </row>
        <row r="144">
          <cell r="A144">
            <v>722105000</v>
          </cell>
          <cell r="B144" t="str">
            <v>שמשות לחלונות</v>
          </cell>
          <cell r="C144">
            <v>71050.070000000007</v>
          </cell>
        </row>
        <row r="145">
          <cell r="A145">
            <v>722107000</v>
          </cell>
          <cell r="B145" t="str">
            <v>מצברים וחומצה</v>
          </cell>
          <cell r="C145">
            <v>239876.91</v>
          </cell>
        </row>
        <row r="146">
          <cell r="A146">
            <v>722110000</v>
          </cell>
          <cell r="B146" t="str">
            <v>שינוי במלאי חלקי חיל</v>
          </cell>
          <cell r="C146">
            <v>-733635</v>
          </cell>
        </row>
        <row r="147">
          <cell r="A147">
            <v>722202000</v>
          </cell>
          <cell r="B147" t="str">
            <v>צמיגים חדשים - ארץ</v>
          </cell>
          <cell r="C147">
            <v>1418864.1</v>
          </cell>
        </row>
        <row r="148">
          <cell r="A148">
            <v>722204000</v>
          </cell>
          <cell r="B148" t="str">
            <v>חידוש צמיגים</v>
          </cell>
          <cell r="C148">
            <v>165799.18</v>
          </cell>
        </row>
        <row r="149">
          <cell r="A149">
            <v>722301000</v>
          </cell>
          <cell r="B149" t="str">
            <v>עבודות ותיקוני ח.-חש</v>
          </cell>
          <cell r="C149">
            <v>105482.77</v>
          </cell>
        </row>
        <row r="150">
          <cell r="A150">
            <v>722301100</v>
          </cell>
          <cell r="B150" t="str">
            <v>עבודות ות. חוץ-מכונא</v>
          </cell>
          <cell r="C150">
            <v>251923.83</v>
          </cell>
        </row>
        <row r="151">
          <cell r="A151">
            <v>722301200</v>
          </cell>
          <cell r="B151" t="str">
            <v>עבודות ות. חוץ-מנועי</v>
          </cell>
          <cell r="C151">
            <v>154792.98000000001</v>
          </cell>
        </row>
        <row r="152">
          <cell r="A152">
            <v>722301300</v>
          </cell>
          <cell r="B152" t="str">
            <v>עבודות ות. חוץ-גירים</v>
          </cell>
          <cell r="C152">
            <v>150939.74</v>
          </cell>
        </row>
        <row r="153">
          <cell r="A153">
            <v>722301500</v>
          </cell>
          <cell r="B153" t="str">
            <v>עבודות ות. חוץ-מזוג</v>
          </cell>
          <cell r="C153">
            <v>27594.79</v>
          </cell>
        </row>
        <row r="154">
          <cell r="A154">
            <v>722301600</v>
          </cell>
          <cell r="B154" t="str">
            <v>עבודות ות. חוץ-משאבו</v>
          </cell>
          <cell r="C154">
            <v>9642.7199999999993</v>
          </cell>
        </row>
        <row r="155">
          <cell r="A155">
            <v>722302000</v>
          </cell>
          <cell r="B155" t="str">
            <v>תיקוני חוץ לתאונות</v>
          </cell>
          <cell r="C155">
            <v>1103221.97</v>
          </cell>
        </row>
        <row r="156">
          <cell r="A156">
            <v>722302200</v>
          </cell>
          <cell r="B156" t="str">
            <v>השתתפות עצמית נהגים</v>
          </cell>
          <cell r="C156">
            <v>-216714.94</v>
          </cell>
        </row>
        <row r="157">
          <cell r="A157">
            <v>722303000</v>
          </cell>
          <cell r="B157" t="str">
            <v>שיפוץ חוץ למרכבים</v>
          </cell>
          <cell r="C157">
            <v>349752.55</v>
          </cell>
        </row>
        <row r="158">
          <cell r="A158">
            <v>724101000</v>
          </cell>
          <cell r="B158" t="str">
            <v>בגדי עבודה</v>
          </cell>
          <cell r="C158">
            <v>101148.68</v>
          </cell>
        </row>
        <row r="159">
          <cell r="A159">
            <v>724102000</v>
          </cell>
          <cell r="B159" t="str">
            <v>ביגוד ייצוגי נהגים</v>
          </cell>
          <cell r="C159">
            <v>372551.45</v>
          </cell>
        </row>
        <row r="160">
          <cell r="A160">
            <v>724201000</v>
          </cell>
          <cell r="B160" t="str">
            <v>נקיון ע" קבלני משנה</v>
          </cell>
          <cell r="C160">
            <v>5110652.63</v>
          </cell>
        </row>
        <row r="161">
          <cell r="A161">
            <v>724202000</v>
          </cell>
          <cell r="B161" t="str">
            <v>חמרי ניקוי</v>
          </cell>
          <cell r="C161">
            <v>141538.73000000001</v>
          </cell>
        </row>
        <row r="162">
          <cell r="A162">
            <v>724203000</v>
          </cell>
          <cell r="B162" t="str">
            <v>כלי עבודה</v>
          </cell>
          <cell r="C162">
            <v>171392.99</v>
          </cell>
        </row>
        <row r="163">
          <cell r="A163">
            <v>724205100</v>
          </cell>
          <cell r="B163" t="str">
            <v>חומרי בינוי וחשמל תו</v>
          </cell>
          <cell r="C163">
            <v>56091.17</v>
          </cell>
        </row>
        <row r="164">
          <cell r="A164">
            <v>724206000</v>
          </cell>
          <cell r="B164" t="str">
            <v>אחזקת ציוד</v>
          </cell>
          <cell r="C164">
            <v>59077.05</v>
          </cell>
        </row>
        <row r="165">
          <cell r="A165">
            <v>724301000</v>
          </cell>
          <cell r="B165" t="str">
            <v>כיבודים אגף תו"פ</v>
          </cell>
          <cell r="C165">
            <v>2262276.37</v>
          </cell>
        </row>
        <row r="166">
          <cell r="A166">
            <v>724301100</v>
          </cell>
          <cell r="B166" t="str">
            <v>כיבודים א.תו"פ-חמרים</v>
          </cell>
          <cell r="C166">
            <v>33093.32</v>
          </cell>
        </row>
        <row r="167">
          <cell r="A167">
            <v>724302000</v>
          </cell>
          <cell r="B167" t="str">
            <v>הכנסות ממכירת תלושים</v>
          </cell>
          <cell r="C167">
            <v>-767720.5</v>
          </cell>
        </row>
        <row r="168">
          <cell r="A168">
            <v>726101000</v>
          </cell>
          <cell r="B168" t="str">
            <v>ביטוח אוטובוסים חובה</v>
          </cell>
          <cell r="C168">
            <v>11654356</v>
          </cell>
        </row>
        <row r="169">
          <cell r="A169">
            <v>726201000</v>
          </cell>
          <cell r="B169" t="str">
            <v>תשלומים בגין נזקים ו</v>
          </cell>
          <cell r="C169">
            <v>1750731.05</v>
          </cell>
        </row>
        <row r="170">
          <cell r="A170">
            <v>726203000</v>
          </cell>
          <cell r="B170" t="str">
            <v>תקבולים מחברות ביטוח</v>
          </cell>
          <cell r="C170">
            <v>-174676.5</v>
          </cell>
        </row>
        <row r="171">
          <cell r="A171">
            <v>732101000</v>
          </cell>
          <cell r="B171" t="str">
            <v>שכירות תמח"ת</v>
          </cell>
          <cell r="C171">
            <v>7787138</v>
          </cell>
        </row>
        <row r="172">
          <cell r="A172">
            <v>732102000</v>
          </cell>
          <cell r="B172" t="str">
            <v>אחזקת תחנות ומוסכים</v>
          </cell>
          <cell r="C172">
            <v>428516.56</v>
          </cell>
        </row>
        <row r="173">
          <cell r="A173">
            <v>732103000</v>
          </cell>
          <cell r="B173" t="str">
            <v>ארנונה,מים ומיסי תנו</v>
          </cell>
          <cell r="C173">
            <v>4723204.55</v>
          </cell>
        </row>
        <row r="174">
          <cell r="A174">
            <v>732105000</v>
          </cell>
          <cell r="B174" t="str">
            <v>שרות מכשירי קשר</v>
          </cell>
          <cell r="C174">
            <v>226903.03</v>
          </cell>
        </row>
        <row r="175">
          <cell r="A175">
            <v>732105100</v>
          </cell>
          <cell r="B175" t="str">
            <v>תקשורת -חמרים מתכלים</v>
          </cell>
          <cell r="C175">
            <v>4490.74</v>
          </cell>
        </row>
        <row r="176">
          <cell r="A176">
            <v>732106000</v>
          </cell>
          <cell r="B176" t="str">
            <v>שכירות ואחזקת מסופי</v>
          </cell>
          <cell r="C176">
            <v>956675.72</v>
          </cell>
        </row>
        <row r="177">
          <cell r="A177">
            <v>732201000</v>
          </cell>
          <cell r="B177" t="str">
            <v>הסעות עובדים</v>
          </cell>
          <cell r="C177">
            <v>4132080.3</v>
          </cell>
        </row>
        <row r="178">
          <cell r="A178">
            <v>732202000</v>
          </cell>
          <cell r="B178" t="str">
            <v>השכרת רכב מאויס</v>
          </cell>
          <cell r="C178">
            <v>545281.86</v>
          </cell>
        </row>
        <row r="179">
          <cell r="A179">
            <v>732203000</v>
          </cell>
          <cell r="B179" t="str">
            <v>הוצאות חניה</v>
          </cell>
          <cell r="C179">
            <v>1426.55</v>
          </cell>
        </row>
        <row r="180">
          <cell r="A180">
            <v>732300000</v>
          </cell>
          <cell r="B180" t="str">
            <v>ימי עיון</v>
          </cell>
          <cell r="C180">
            <v>45089.26</v>
          </cell>
        </row>
        <row r="181">
          <cell r="A181">
            <v>732301000</v>
          </cell>
          <cell r="B181" t="str">
            <v>מאמץ קייץ(השת. מקצו)</v>
          </cell>
          <cell r="C181">
            <v>271760</v>
          </cell>
        </row>
        <row r="182">
          <cell r="A182">
            <v>732302000</v>
          </cell>
          <cell r="B182" t="str">
            <v>ספרות  מקצועית</v>
          </cell>
          <cell r="C182">
            <v>49439.47</v>
          </cell>
        </row>
        <row r="183">
          <cell r="A183">
            <v>732303000</v>
          </cell>
          <cell r="B183" t="str">
            <v>הדרכה</v>
          </cell>
          <cell r="C183">
            <v>336357.82</v>
          </cell>
        </row>
        <row r="184">
          <cell r="A184">
            <v>732304000</v>
          </cell>
          <cell r="B184" t="str">
            <v>הכנסות והדרכה</v>
          </cell>
          <cell r="C184">
            <v>-139800.82999999999</v>
          </cell>
        </row>
        <row r="185">
          <cell r="A185">
            <v>732401000</v>
          </cell>
          <cell r="B185" t="str">
            <v>עובדי חברות כ"א-סוקר</v>
          </cell>
          <cell r="C185">
            <v>254930.2</v>
          </cell>
        </row>
        <row r="186">
          <cell r="A186">
            <v>732405000</v>
          </cell>
          <cell r="B186" t="str">
            <v>אבטחת תחבורה ציבורית</v>
          </cell>
          <cell r="C186">
            <v>3751944.45</v>
          </cell>
        </row>
        <row r="187">
          <cell r="A187">
            <v>732501000</v>
          </cell>
          <cell r="B187" t="str">
            <v>רשיונות לאוטובוסים</v>
          </cell>
          <cell r="C187">
            <v>623947.6</v>
          </cell>
        </row>
        <row r="188">
          <cell r="A188">
            <v>732503000</v>
          </cell>
          <cell r="B188" t="str">
            <v>רשיונות לנהגים</v>
          </cell>
          <cell r="C188">
            <v>21308</v>
          </cell>
        </row>
        <row r="189">
          <cell r="A189">
            <v>732601000</v>
          </cell>
          <cell r="B189" t="str">
            <v>הדפסת כרטיסי נסיעה</v>
          </cell>
          <cell r="C189">
            <v>548844.17000000004</v>
          </cell>
        </row>
        <row r="190">
          <cell r="A190">
            <v>732603000</v>
          </cell>
          <cell r="B190" t="str">
            <v>קנסות מח.ביטוח</v>
          </cell>
          <cell r="C190">
            <v>12140.16</v>
          </cell>
        </row>
        <row r="191">
          <cell r="A191">
            <v>732702000</v>
          </cell>
          <cell r="B191" t="str">
            <v>פחת מכוניות</v>
          </cell>
          <cell r="C191">
            <v>20052.189999999999</v>
          </cell>
        </row>
        <row r="192">
          <cell r="A192">
            <v>732709000</v>
          </cell>
          <cell r="B192" t="str">
            <v>פחת אוטובוסים</v>
          </cell>
          <cell r="C192">
            <v>31131171.440000001</v>
          </cell>
        </row>
        <row r="193">
          <cell r="A193">
            <v>742102000</v>
          </cell>
          <cell r="B193" t="str">
            <v>חשמל</v>
          </cell>
          <cell r="C193">
            <v>917087.63</v>
          </cell>
        </row>
        <row r="194">
          <cell r="A194">
            <v>742103000</v>
          </cell>
          <cell r="B194" t="str">
            <v>טלפון</v>
          </cell>
          <cell r="C194">
            <v>704094.96</v>
          </cell>
        </row>
        <row r="195">
          <cell r="A195">
            <v>742104000</v>
          </cell>
          <cell r="B195" t="str">
            <v>שכירות משרדים</v>
          </cell>
          <cell r="C195">
            <v>265323.74</v>
          </cell>
        </row>
        <row r="196">
          <cell r="A196">
            <v>742105000</v>
          </cell>
          <cell r="B196" t="str">
            <v>שכירות משרדים חב' בנ</v>
          </cell>
          <cell r="C196">
            <v>32750</v>
          </cell>
        </row>
        <row r="197">
          <cell r="A197">
            <v>742106000</v>
          </cell>
          <cell r="B197" t="str">
            <v>שמירה ובטחון</v>
          </cell>
          <cell r="C197">
            <v>2471806.5699999998</v>
          </cell>
        </row>
        <row r="198">
          <cell r="A198">
            <v>742107000</v>
          </cell>
          <cell r="B198" t="str">
            <v>כ"א מ.אנוש-כלליים+נק</v>
          </cell>
          <cell r="C198">
            <v>166938.19</v>
          </cell>
        </row>
        <row r="199">
          <cell r="A199">
            <v>742108000</v>
          </cell>
          <cell r="B199" t="str">
            <v>רשיונות שונים</v>
          </cell>
          <cell r="C199">
            <v>65906.89</v>
          </cell>
        </row>
        <row r="200">
          <cell r="A200">
            <v>742109000</v>
          </cell>
          <cell r="B200" t="str">
            <v>העברת כספים ומיגון ק</v>
          </cell>
          <cell r="C200">
            <v>241087.16</v>
          </cell>
        </row>
        <row r="201">
          <cell r="A201">
            <v>742111000</v>
          </cell>
          <cell r="B201" t="str">
            <v>הוצ' פלאפון</v>
          </cell>
          <cell r="C201">
            <v>204514.86</v>
          </cell>
        </row>
        <row r="202">
          <cell r="A202">
            <v>742112000</v>
          </cell>
          <cell r="B202" t="str">
            <v>חניה הדר דפנה</v>
          </cell>
          <cell r="C202">
            <v>87409.48</v>
          </cell>
        </row>
        <row r="203">
          <cell r="A203">
            <v>742121000</v>
          </cell>
          <cell r="B203" t="str">
            <v>ביטוח כללי</v>
          </cell>
          <cell r="C203">
            <v>1035338</v>
          </cell>
        </row>
        <row r="204">
          <cell r="A204">
            <v>742125000</v>
          </cell>
          <cell r="B204" t="str">
            <v>ביטוח מחלות קשות</v>
          </cell>
          <cell r="C204">
            <v>141156</v>
          </cell>
        </row>
        <row r="205">
          <cell r="A205">
            <v>742126000</v>
          </cell>
          <cell r="B205" t="str">
            <v>ביטוחים שונים</v>
          </cell>
          <cell r="C205">
            <v>12946</v>
          </cell>
        </row>
        <row r="206">
          <cell r="A206">
            <v>742201000</v>
          </cell>
          <cell r="B206" t="str">
            <v>שכר רואי חשבון</v>
          </cell>
          <cell r="C206">
            <v>115037</v>
          </cell>
        </row>
        <row r="207">
          <cell r="A207">
            <v>742203000</v>
          </cell>
          <cell r="B207" t="str">
            <v>משפטיות</v>
          </cell>
          <cell r="C207">
            <v>1036212.21</v>
          </cell>
        </row>
        <row r="208">
          <cell r="A208">
            <v>742204000</v>
          </cell>
          <cell r="B208" t="str">
            <v>יועצים</v>
          </cell>
          <cell r="C208">
            <v>1668672.13</v>
          </cell>
        </row>
        <row r="209">
          <cell r="A209">
            <v>742205000</v>
          </cell>
          <cell r="B209" t="str">
            <v>תמחיר</v>
          </cell>
          <cell r="C209">
            <v>61466</v>
          </cell>
        </row>
        <row r="210">
          <cell r="A210">
            <v>742206000</v>
          </cell>
          <cell r="B210" t="str">
            <v>כח אדם מבקרים-תנועה</v>
          </cell>
          <cell r="C210">
            <v>318521.59999999998</v>
          </cell>
        </row>
        <row r="211">
          <cell r="A211">
            <v>742207000</v>
          </cell>
          <cell r="B211" t="str">
            <v>שכר דח"צ</v>
          </cell>
          <cell r="C211">
            <v>175655.95</v>
          </cell>
        </row>
        <row r="212">
          <cell r="A212">
            <v>742301000</v>
          </cell>
          <cell r="B212" t="str">
            <v>שיווק</v>
          </cell>
          <cell r="C212">
            <v>102263.78</v>
          </cell>
        </row>
        <row r="213">
          <cell r="A213">
            <v>742303000</v>
          </cell>
          <cell r="B213" t="str">
            <v>פרסום מודעות עתון</v>
          </cell>
          <cell r="C213">
            <v>69255.289999999994</v>
          </cell>
        </row>
        <row r="214">
          <cell r="A214">
            <v>742304000</v>
          </cell>
          <cell r="B214" t="str">
            <v>פרסום-דפוס-עבודות חו</v>
          </cell>
          <cell r="C214">
            <v>146625.47</v>
          </cell>
        </row>
        <row r="215">
          <cell r="A215">
            <v>742304100</v>
          </cell>
          <cell r="B215" t="str">
            <v>פרסום-דפוס-חמרים ואח</v>
          </cell>
          <cell r="C215">
            <v>48859.78</v>
          </cell>
        </row>
        <row r="216">
          <cell r="A216">
            <v>742305000</v>
          </cell>
          <cell r="B216" t="str">
            <v>פרסום</v>
          </cell>
          <cell r="C216">
            <v>21686.799999999999</v>
          </cell>
        </row>
        <row r="217">
          <cell r="A217">
            <v>742306000</v>
          </cell>
          <cell r="B217" t="str">
            <v>כ"א-מוקדניות מודיעין</v>
          </cell>
          <cell r="C217">
            <v>417269.88</v>
          </cell>
        </row>
        <row r="218">
          <cell r="A218">
            <v>742401000</v>
          </cell>
          <cell r="B218" t="str">
            <v>מסיבות</v>
          </cell>
          <cell r="C218">
            <v>5500</v>
          </cell>
        </row>
        <row r="219">
          <cell r="A219">
            <v>742402000</v>
          </cell>
          <cell r="B219" t="str">
            <v>ארועים</v>
          </cell>
          <cell r="C219">
            <v>504417</v>
          </cell>
        </row>
        <row r="220">
          <cell r="A220">
            <v>742404000</v>
          </cell>
          <cell r="B220" t="str">
            <v>תרבות</v>
          </cell>
          <cell r="C220">
            <v>31532.61</v>
          </cell>
        </row>
        <row r="221">
          <cell r="A221">
            <v>742405000</v>
          </cell>
          <cell r="B221" t="str">
            <v>ספורט</v>
          </cell>
          <cell r="C221">
            <v>98750</v>
          </cell>
        </row>
        <row r="222">
          <cell r="A222">
            <v>742406000</v>
          </cell>
          <cell r="B222" t="str">
            <v>בריאות</v>
          </cell>
          <cell r="C222">
            <v>219335.4</v>
          </cell>
        </row>
        <row r="223">
          <cell r="A223">
            <v>742407000</v>
          </cell>
          <cell r="B223" t="str">
            <v>קיטנה</v>
          </cell>
          <cell r="C223">
            <v>199334</v>
          </cell>
        </row>
        <row r="224">
          <cell r="A224">
            <v>742423000</v>
          </cell>
          <cell r="B224" t="str">
            <v>הלבשה-ביגוד קיץ (שוו</v>
          </cell>
          <cell r="C224">
            <v>382560</v>
          </cell>
        </row>
        <row r="225">
          <cell r="A225">
            <v>742425000</v>
          </cell>
          <cell r="B225" t="str">
            <v>מתנות שכירים</v>
          </cell>
          <cell r="C225">
            <v>13500</v>
          </cell>
        </row>
        <row r="226">
          <cell r="A226">
            <v>742426000</v>
          </cell>
          <cell r="B226" t="str">
            <v>מתנות לחברים</v>
          </cell>
          <cell r="C226">
            <v>9540</v>
          </cell>
        </row>
        <row r="227">
          <cell r="A227">
            <v>742427000</v>
          </cell>
          <cell r="B227" t="str">
            <v>מתנות</v>
          </cell>
          <cell r="C227">
            <v>194795</v>
          </cell>
        </row>
        <row r="228">
          <cell r="A228">
            <v>742428000</v>
          </cell>
          <cell r="B228" t="str">
            <v>יין לחג-הוצאה</v>
          </cell>
          <cell r="C228">
            <v>1937575</v>
          </cell>
        </row>
        <row r="229">
          <cell r="A229">
            <v>742503000</v>
          </cell>
          <cell r="B229" t="str">
            <v>נסיעות לחו"ל-אשל</v>
          </cell>
          <cell r="C229">
            <v>265969.19</v>
          </cell>
        </row>
        <row r="230">
          <cell r="A230">
            <v>742510000</v>
          </cell>
          <cell r="B230" t="str">
            <v>נסיעות וחניה</v>
          </cell>
          <cell r="C230">
            <v>19980.29</v>
          </cell>
        </row>
        <row r="231">
          <cell r="A231">
            <v>742520000</v>
          </cell>
          <cell r="B231" t="str">
            <v>נסיעות חופשיות עובדי</v>
          </cell>
          <cell r="C231">
            <v>340365.34</v>
          </cell>
        </row>
        <row r="232">
          <cell r="A232">
            <v>742531000</v>
          </cell>
          <cell r="B232" t="str">
            <v>הוצאות רכב פרטי</v>
          </cell>
          <cell r="C232">
            <v>149646.98000000001</v>
          </cell>
        </row>
        <row r="233">
          <cell r="A233">
            <v>742532000</v>
          </cell>
          <cell r="B233" t="str">
            <v>הוצ' שכירות רכב פרטי</v>
          </cell>
          <cell r="C233">
            <v>669260.02</v>
          </cell>
        </row>
        <row r="234">
          <cell r="A234">
            <v>742601000</v>
          </cell>
          <cell r="B234" t="str">
            <v>צרכי משרד</v>
          </cell>
          <cell r="C234">
            <v>93948.02</v>
          </cell>
        </row>
        <row r="235">
          <cell r="A235">
            <v>742602000</v>
          </cell>
          <cell r="B235" t="str">
            <v>דאר</v>
          </cell>
          <cell r="C235">
            <v>124643.55</v>
          </cell>
        </row>
        <row r="236">
          <cell r="A236">
            <v>742603000</v>
          </cell>
          <cell r="B236" t="str">
            <v>שרותי מחשב-אחזקת תכנ</v>
          </cell>
          <cell r="C236">
            <v>425429.24</v>
          </cell>
        </row>
        <row r="237">
          <cell r="A237">
            <v>742603100</v>
          </cell>
          <cell r="B237" t="str">
            <v>שרותי מחשב - אחזקת ח</v>
          </cell>
          <cell r="C237">
            <v>129681.07</v>
          </cell>
        </row>
        <row r="238">
          <cell r="A238">
            <v>742603200</v>
          </cell>
          <cell r="B238" t="str">
            <v>מחשב - חמרים מתכלים</v>
          </cell>
          <cell r="C238">
            <v>130387.45</v>
          </cell>
        </row>
        <row r="239">
          <cell r="A239">
            <v>742604000</v>
          </cell>
          <cell r="B239" t="str">
            <v>ארכיון</v>
          </cell>
          <cell r="C239">
            <v>46584.9</v>
          </cell>
        </row>
        <row r="240">
          <cell r="A240">
            <v>742702000</v>
          </cell>
          <cell r="B240" t="str">
            <v>כיבודים</v>
          </cell>
          <cell r="C240">
            <v>168040.28</v>
          </cell>
        </row>
        <row r="241">
          <cell r="A241">
            <v>742703000</v>
          </cell>
          <cell r="B241" t="str">
            <v>אסיפות וישיבות</v>
          </cell>
          <cell r="C241">
            <v>118922.63</v>
          </cell>
        </row>
        <row r="242">
          <cell r="A242">
            <v>742801000</v>
          </cell>
          <cell r="B242" t="str">
            <v>הוצ' פחת נדל"ן</v>
          </cell>
          <cell r="C242">
            <v>850967.1</v>
          </cell>
        </row>
        <row r="243">
          <cell r="A243">
            <v>742802000</v>
          </cell>
          <cell r="B243" t="str">
            <v>הוצ' פחת מטלטלין ושו</v>
          </cell>
          <cell r="C243">
            <v>416659.24</v>
          </cell>
        </row>
        <row r="244">
          <cell r="A244">
            <v>742803000</v>
          </cell>
          <cell r="B244" t="str">
            <v>הוצ' פחת מחשב</v>
          </cell>
          <cell r="C244">
            <v>1272420.19</v>
          </cell>
        </row>
        <row r="245">
          <cell r="A245">
            <v>742901000</v>
          </cell>
          <cell r="B245" t="str">
            <v>הוצ' חובות אבודים</v>
          </cell>
          <cell r="C245">
            <v>15885</v>
          </cell>
        </row>
        <row r="246">
          <cell r="A246">
            <v>742902000</v>
          </cell>
          <cell r="B246" t="str">
            <v>תרומות</v>
          </cell>
          <cell r="C246">
            <v>10530</v>
          </cell>
        </row>
        <row r="247">
          <cell r="A247">
            <v>742904000</v>
          </cell>
          <cell r="B247" t="str">
            <v>ביטולי יתרות</v>
          </cell>
          <cell r="C247">
            <v>-2.1</v>
          </cell>
        </row>
        <row r="248">
          <cell r="A248">
            <v>742906000</v>
          </cell>
          <cell r="B248" t="str">
            <v>החזר שירותים אמד</v>
          </cell>
          <cell r="C248">
            <v>-510000</v>
          </cell>
        </row>
        <row r="249">
          <cell r="A249">
            <v>742907000</v>
          </cell>
          <cell r="B249" t="str">
            <v>הכנסות מקנסות עובדים</v>
          </cell>
          <cell r="C249">
            <v>-92847.79</v>
          </cell>
        </row>
        <row r="250">
          <cell r="A250">
            <v>752010000</v>
          </cell>
          <cell r="B250" t="str">
            <v>ריבית ועמלות בנקים</v>
          </cell>
          <cell r="C250">
            <v>345995.62</v>
          </cell>
        </row>
        <row r="251">
          <cell r="A251">
            <v>752020000</v>
          </cell>
          <cell r="B251" t="str">
            <v xml:space="preserve"> ריבית חברות בנות</v>
          </cell>
          <cell r="C251">
            <v>601801.81000000006</v>
          </cell>
        </row>
        <row r="252">
          <cell r="A252">
            <v>752030000</v>
          </cell>
          <cell r="B252" t="str">
            <v>ריבית לאחרים-עם מע"מ</v>
          </cell>
          <cell r="C252">
            <v>-138391</v>
          </cell>
        </row>
        <row r="253">
          <cell r="A253">
            <v>752410000</v>
          </cell>
          <cell r="B253" t="str">
            <v>ריבית הלוואות ז"ק</v>
          </cell>
          <cell r="C253">
            <v>1495750.9</v>
          </cell>
        </row>
        <row r="254">
          <cell r="A254">
            <v>752500000</v>
          </cell>
          <cell r="B254" t="str">
            <v>הצמדת קרן הלו. ז"א</v>
          </cell>
          <cell r="C254">
            <v>490227.52</v>
          </cell>
        </row>
        <row r="255">
          <cell r="A255">
            <v>752510000</v>
          </cell>
          <cell r="B255" t="str">
            <v>ריבית הלוואות ז"א</v>
          </cell>
          <cell r="C255">
            <v>4728961.8099999996</v>
          </cell>
        </row>
        <row r="256">
          <cell r="A256">
            <v>752520000</v>
          </cell>
          <cell r="B256" t="str">
            <v>ריבית הלו. שינוי מיב</v>
          </cell>
          <cell r="C256">
            <v>19462520.170000002</v>
          </cell>
        </row>
        <row r="257">
          <cell r="A257">
            <v>752710000</v>
          </cell>
          <cell r="B257" t="str">
            <v>ריבית מ.ה - ניכויים</v>
          </cell>
          <cell r="C257">
            <v>681999</v>
          </cell>
        </row>
        <row r="258">
          <cell r="A258">
            <v>752800000</v>
          </cell>
          <cell r="B258" t="str">
            <v>ריבית מס הכנסה חברה</v>
          </cell>
          <cell r="C258">
            <v>1626870</v>
          </cell>
        </row>
        <row r="259">
          <cell r="A259">
            <v>752810000</v>
          </cell>
          <cell r="B259" t="str">
            <v>הוצ. לגורניצקי בגי מ</v>
          </cell>
          <cell r="C259">
            <v>85743</v>
          </cell>
        </row>
        <row r="260">
          <cell r="A260">
            <v>752900000</v>
          </cell>
          <cell r="B260" t="str">
            <v>שערוך הלוואות ז"ק</v>
          </cell>
          <cell r="C260">
            <v>13266.63</v>
          </cell>
        </row>
        <row r="261">
          <cell r="A261">
            <v>752910000</v>
          </cell>
          <cell r="B261" t="str">
            <v>שערוך הלוואות ז"א</v>
          </cell>
          <cell r="C261">
            <v>147027.66</v>
          </cell>
        </row>
        <row r="262">
          <cell r="A262">
            <v>752920000</v>
          </cell>
          <cell r="B262" t="str">
            <v>שערוך בנקים במט"ח</v>
          </cell>
          <cell r="C262">
            <v>184.79</v>
          </cell>
        </row>
        <row r="263">
          <cell r="A263">
            <v>752930000</v>
          </cell>
          <cell r="B263" t="str">
            <v>שערוך ספקי חו"ל</v>
          </cell>
          <cell r="C263">
            <v>-132180.70000000001</v>
          </cell>
        </row>
        <row r="264">
          <cell r="A264">
            <v>754100000</v>
          </cell>
          <cell r="B264" t="str">
            <v>הכנסות ריבית מבנקים</v>
          </cell>
          <cell r="C264">
            <v>-9743.52</v>
          </cell>
        </row>
        <row r="265">
          <cell r="A265">
            <v>754200000</v>
          </cell>
          <cell r="B265" t="str">
            <v>ריבית מפקדונות לז"ק</v>
          </cell>
          <cell r="C265">
            <v>195738.64</v>
          </cell>
        </row>
        <row r="266">
          <cell r="A266">
            <v>754210000</v>
          </cell>
          <cell r="B266" t="str">
            <v>ריבית פקדון שינוי מב</v>
          </cell>
          <cell r="C266">
            <v>-1877583.97</v>
          </cell>
        </row>
        <row r="267">
          <cell r="A267">
            <v>754300000</v>
          </cell>
          <cell r="B267" t="str">
            <v>ריבית מאחרים עם מע"מ</v>
          </cell>
          <cell r="C267">
            <v>-4189.34</v>
          </cell>
        </row>
        <row r="268">
          <cell r="A268">
            <v>754400000</v>
          </cell>
          <cell r="B268" t="str">
            <v>ריבית מאחרים ללא מע"</v>
          </cell>
          <cell r="C268">
            <v>-316</v>
          </cell>
        </row>
        <row r="269">
          <cell r="A269">
            <v>754900000</v>
          </cell>
          <cell r="B269" t="str">
            <v>הכנ.מקנס.לעוב.עם מע"</v>
          </cell>
          <cell r="C269">
            <v>-11929.96</v>
          </cell>
        </row>
        <row r="270">
          <cell r="A270">
            <v>754910000</v>
          </cell>
          <cell r="B270" t="str">
            <v xml:space="preserve"> ריבית מחברות בנות</v>
          </cell>
          <cell r="C270">
            <v>-163771</v>
          </cell>
        </row>
        <row r="271">
          <cell r="A271">
            <v>756410000</v>
          </cell>
          <cell r="B271" t="str">
            <v>שחיקה של ספקי חו"ל</v>
          </cell>
          <cell r="C271">
            <v>-5120.6099999999997</v>
          </cell>
        </row>
        <row r="272">
          <cell r="A272">
            <v>762010000</v>
          </cell>
          <cell r="B272" t="str">
            <v>תמורה ממכירת אוטובוס</v>
          </cell>
          <cell r="C272">
            <v>-186050</v>
          </cell>
        </row>
        <row r="273">
          <cell r="A273">
            <v>762030000</v>
          </cell>
          <cell r="B273" t="str">
            <v>רווח ממימוש רכוש קבו</v>
          </cell>
          <cell r="C273">
            <v>2252.06</v>
          </cell>
        </row>
        <row r="274">
          <cell r="A274">
            <v>762070000</v>
          </cell>
          <cell r="B274" t="str">
            <v>רווח הון מגריעת אוטו</v>
          </cell>
          <cell r="C274">
            <v>2570632.2599999998</v>
          </cell>
        </row>
        <row r="275">
          <cell r="A275">
            <v>762100000</v>
          </cell>
          <cell r="B275" t="str">
            <v>הפרשה לירידת ערך</v>
          </cell>
          <cell r="C275">
            <v>939085.99</v>
          </cell>
        </row>
        <row r="276">
          <cell r="A276">
            <v>802108063</v>
          </cell>
          <cell r="B276" t="str">
            <v>קרן עיריית ת"א</v>
          </cell>
          <cell r="C276">
            <v>2.62</v>
          </cell>
        </row>
        <row r="277">
          <cell r="A277">
            <v>802108065</v>
          </cell>
          <cell r="B277" t="str">
            <v>קרן עיריית ת"א תפ"ס</v>
          </cell>
          <cell r="C277">
            <v>25859.83</v>
          </cell>
        </row>
        <row r="278">
          <cell r="A278">
            <v>802999999</v>
          </cell>
          <cell r="B278" t="str">
            <v>עתודה להשתתפות באחזק</v>
          </cell>
          <cell r="C278">
            <v>-25862.45</v>
          </cell>
        </row>
        <row r="279">
          <cell r="A279">
            <v>812126001</v>
          </cell>
          <cell r="B279" t="str">
            <v>בנה"פ 653945 אלסינט</v>
          </cell>
          <cell r="C279">
            <v>92.1</v>
          </cell>
        </row>
        <row r="280">
          <cell r="A280">
            <v>812980120</v>
          </cell>
          <cell r="B280" t="str">
            <v>בנה"פ 653945 אלסינט</v>
          </cell>
          <cell r="C280">
            <v>420599.24</v>
          </cell>
        </row>
        <row r="281">
          <cell r="A281">
            <v>812980121</v>
          </cell>
          <cell r="B281" t="str">
            <v>חן 25240 אלסינט-ני"ע</v>
          </cell>
          <cell r="C281">
            <v>125058.35</v>
          </cell>
        </row>
        <row r="282">
          <cell r="A282">
            <v>812980123</v>
          </cell>
          <cell r="B282" t="str">
            <v>כור 2524/0-אלסינט תפ</v>
          </cell>
          <cell r="C282">
            <v>87374</v>
          </cell>
        </row>
        <row r="283">
          <cell r="A283">
            <v>812999999</v>
          </cell>
          <cell r="B283" t="str">
            <v>חו"ז חברים בניהול "ד</v>
          </cell>
          <cell r="C283">
            <v>-633123.68999999994</v>
          </cell>
        </row>
        <row r="284">
          <cell r="A284">
            <v>842100000</v>
          </cell>
          <cell r="B284" t="str">
            <v>ערבויות שניתנו חובה</v>
          </cell>
          <cell r="C284">
            <v>2792227</v>
          </cell>
        </row>
        <row r="285">
          <cell r="A285">
            <v>842200000</v>
          </cell>
          <cell r="B285" t="str">
            <v>ערבויות שניתנו זכות</v>
          </cell>
          <cell r="C285">
            <v>-2792227</v>
          </cell>
        </row>
        <row r="286">
          <cell r="A286">
            <v>850000100</v>
          </cell>
          <cell r="B286" t="str">
            <v>האוצר סובסדיה</v>
          </cell>
          <cell r="C286">
            <v>-549693019.70000005</v>
          </cell>
        </row>
        <row r="287">
          <cell r="A287">
            <v>850000200</v>
          </cell>
          <cell r="B287" t="str">
            <v>רווחים מפקדונות</v>
          </cell>
          <cell r="C287">
            <v>-60383060.020000003</v>
          </cell>
        </row>
        <row r="288">
          <cell r="A288">
            <v>850000300</v>
          </cell>
          <cell r="B288" t="str">
            <v>אוטוב.מתשואות הקרן</v>
          </cell>
          <cell r="C288">
            <v>39626628</v>
          </cell>
        </row>
        <row r="289">
          <cell r="A289">
            <v>850000400</v>
          </cell>
          <cell r="B289" t="str">
            <v>הכנסות קרן שפורים</v>
          </cell>
          <cell r="C289">
            <v>-4947006.0999999996</v>
          </cell>
        </row>
        <row r="290">
          <cell r="A290">
            <v>850000500</v>
          </cell>
          <cell r="B290" t="str">
            <v>רבית והפ.הצמדה מהארג</v>
          </cell>
          <cell r="C290">
            <v>-585412</v>
          </cell>
        </row>
        <row r="291">
          <cell r="A291">
            <v>850001100</v>
          </cell>
          <cell r="B291" t="str">
            <v>הוצאות מימון</v>
          </cell>
          <cell r="C291">
            <v>4360337.6399999997</v>
          </cell>
        </row>
        <row r="292">
          <cell r="A292">
            <v>850001200</v>
          </cell>
          <cell r="B292" t="str">
            <v>הוצאות שונות</v>
          </cell>
          <cell r="C292">
            <v>2780.89</v>
          </cell>
        </row>
        <row r="293">
          <cell r="A293">
            <v>850001300</v>
          </cell>
          <cell r="B293" t="str">
            <v>הוצאות משפטיות</v>
          </cell>
          <cell r="C293">
            <v>157472</v>
          </cell>
        </row>
        <row r="294">
          <cell r="A294">
            <v>850002100</v>
          </cell>
          <cell r="B294" t="str">
            <v>עו"ש בנה"פ 655512</v>
          </cell>
          <cell r="C294">
            <v>1244.42</v>
          </cell>
        </row>
        <row r="295">
          <cell r="A295">
            <v>850002200</v>
          </cell>
          <cell r="B295" t="str">
            <v>פר"י בנה"פ 655512</v>
          </cell>
          <cell r="C295">
            <v>1032990.07</v>
          </cell>
        </row>
        <row r="296">
          <cell r="A296">
            <v>850002300</v>
          </cell>
          <cell r="B296" t="str">
            <v>פקדונות בנה"פ 655512</v>
          </cell>
          <cell r="C296">
            <v>5989307.0899999999</v>
          </cell>
        </row>
        <row r="297">
          <cell r="A297">
            <v>850002500</v>
          </cell>
          <cell r="B297" t="str">
            <v>מט"ח מר"ג בנה"פ 6555</v>
          </cell>
          <cell r="C297">
            <v>25830.63</v>
          </cell>
        </row>
        <row r="298">
          <cell r="A298">
            <v>850005100</v>
          </cell>
          <cell r="B298" t="str">
            <v>בנק דיסקונט עו"ש 115</v>
          </cell>
          <cell r="C298">
            <v>2526.67</v>
          </cell>
        </row>
        <row r="299">
          <cell r="A299">
            <v>850005200</v>
          </cell>
          <cell r="B299" t="str">
            <v>בנק דיסקונט פקדונות</v>
          </cell>
          <cell r="C299">
            <v>11264887.210000001</v>
          </cell>
        </row>
        <row r="300">
          <cell r="A300">
            <v>850007000</v>
          </cell>
          <cell r="B300" t="str">
            <v>ני"ע בנה"פ</v>
          </cell>
          <cell r="C300">
            <v>135.12</v>
          </cell>
        </row>
        <row r="301">
          <cell r="A301">
            <v>850009100</v>
          </cell>
          <cell r="B301" t="str">
            <v>מ.א.ן</v>
          </cell>
          <cell r="C301">
            <v>46460</v>
          </cell>
        </row>
        <row r="302">
          <cell r="A302">
            <v>850009200</v>
          </cell>
          <cell r="B302" t="str">
            <v>פלסקוב בנימין</v>
          </cell>
          <cell r="C302">
            <v>25235.45</v>
          </cell>
        </row>
        <row r="303">
          <cell r="A303">
            <v>850009300</v>
          </cell>
          <cell r="B303" t="str">
            <v>תורן</v>
          </cell>
          <cell r="C303">
            <v>-35646.03</v>
          </cell>
        </row>
        <row r="304">
          <cell r="A304">
            <v>850009400</v>
          </cell>
          <cell r="B304" t="str">
            <v>החברה המאוחדת למזרח</v>
          </cell>
          <cell r="C304">
            <v>-315672.15999999997</v>
          </cell>
        </row>
        <row r="305">
          <cell r="A305">
            <v>850009500</v>
          </cell>
          <cell r="B305" t="str">
            <v>הארגז</v>
          </cell>
          <cell r="C305">
            <v>6306976.29</v>
          </cell>
        </row>
        <row r="306">
          <cell r="A306">
            <v>850009600</v>
          </cell>
          <cell r="B306" t="str">
            <v>מרכבים</v>
          </cell>
          <cell r="C306">
            <v>-14859.78</v>
          </cell>
        </row>
        <row r="307">
          <cell r="A307">
            <v>850009700</v>
          </cell>
          <cell r="B307" t="str">
            <v>טרה טרנס</v>
          </cell>
          <cell r="C307">
            <v>1003.28</v>
          </cell>
        </row>
        <row r="308">
          <cell r="A308">
            <v>850009800</v>
          </cell>
          <cell r="B308" t="str">
            <v>אגיש הובלות בע"מ</v>
          </cell>
          <cell r="C308">
            <v>31783.31</v>
          </cell>
        </row>
        <row r="309">
          <cell r="A309">
            <v>850010000</v>
          </cell>
          <cell r="B309" t="str">
            <v>מ. דיזינגוף (צים)</v>
          </cell>
          <cell r="C309">
            <v>-186771.9</v>
          </cell>
        </row>
        <row r="310">
          <cell r="A310">
            <v>850010300</v>
          </cell>
          <cell r="B310" t="str">
            <v>דנאור רון בע"מ</v>
          </cell>
          <cell r="C310">
            <v>-909</v>
          </cell>
        </row>
        <row r="311">
          <cell r="A311">
            <v>850010500</v>
          </cell>
          <cell r="B311" t="str">
            <v>אוירם מזגנים</v>
          </cell>
          <cell r="C311">
            <v>-200708</v>
          </cell>
        </row>
        <row r="312">
          <cell r="A312">
            <v>850010800</v>
          </cell>
          <cell r="B312" t="str">
            <v>אל-חמה בע"מ</v>
          </cell>
          <cell r="C312">
            <v>-39505.49</v>
          </cell>
        </row>
        <row r="313">
          <cell r="A313">
            <v>850011100</v>
          </cell>
          <cell r="B313" t="str">
            <v>חו"ז דן</v>
          </cell>
          <cell r="C313">
            <v>2074861.86</v>
          </cell>
        </row>
        <row r="314">
          <cell r="A314">
            <v>850011200</v>
          </cell>
          <cell r="B314" t="str">
            <v>חו"ז משרד התחבורה</v>
          </cell>
          <cell r="C314">
            <v>-822119</v>
          </cell>
        </row>
        <row r="315">
          <cell r="A315">
            <v>850012000</v>
          </cell>
          <cell r="B315" t="str">
            <v>אוטוב..מתשואת הקרן</v>
          </cell>
          <cell r="C315">
            <v>-39626628</v>
          </cell>
        </row>
        <row r="316">
          <cell r="A316">
            <v>850012100</v>
          </cell>
          <cell r="B316" t="str">
            <v>שלדות</v>
          </cell>
          <cell r="C316">
            <v>112069983.61</v>
          </cell>
        </row>
        <row r="317">
          <cell r="A317">
            <v>850012200</v>
          </cell>
          <cell r="B317" t="str">
            <v>אוטובוסים מוגמרים</v>
          </cell>
          <cell r="C317">
            <v>436703519.56999999</v>
          </cell>
        </row>
        <row r="318">
          <cell r="A318">
            <v>850012400</v>
          </cell>
          <cell r="B318" t="str">
            <v>מערכות קשר לאוטובוסי</v>
          </cell>
          <cell r="C318">
            <v>778408.25</v>
          </cell>
        </row>
        <row r="319">
          <cell r="A319">
            <v>850012500</v>
          </cell>
          <cell r="B319" t="str">
            <v>מזגנים לאוטובוסים</v>
          </cell>
          <cell r="C319">
            <v>357444.64</v>
          </cell>
        </row>
        <row r="320">
          <cell r="A320">
            <v>850012600</v>
          </cell>
          <cell r="B320" t="str">
            <v>הוצאות משלוחי מזגנים</v>
          </cell>
          <cell r="C320">
            <v>305165.61</v>
          </cell>
        </row>
        <row r="321">
          <cell r="A321">
            <v>850012800</v>
          </cell>
          <cell r="B321" t="str">
            <v>רדיו לאוטובוסים</v>
          </cell>
          <cell r="C321">
            <v>134925.92000000001</v>
          </cell>
        </row>
        <row r="322">
          <cell r="A322">
            <v>850012900</v>
          </cell>
          <cell r="B322" t="str">
            <v>שלטים לאוטובוסים</v>
          </cell>
          <cell r="C322">
            <v>177548.32</v>
          </cell>
        </row>
        <row r="323">
          <cell r="A323">
            <v>850030200</v>
          </cell>
          <cell r="B323" t="str">
            <v>הפסד מגריעת אוטובוסי</v>
          </cell>
          <cell r="C323">
            <v>35212289</v>
          </cell>
        </row>
        <row r="324">
          <cell r="A324">
            <v>850040100</v>
          </cell>
          <cell r="B324" t="str">
            <v>הכנסות לקבל הצטיידות</v>
          </cell>
          <cell r="C324">
            <v>161572.32</v>
          </cell>
        </row>
        <row r="325">
          <cell r="A325">
            <v>882010000</v>
          </cell>
          <cell r="B325" t="str">
            <v>עלות מנ.אמד בידי חבר</v>
          </cell>
          <cell r="C325">
            <v>-546658.53</v>
          </cell>
        </row>
        <row r="326">
          <cell r="A326">
            <v>883010000</v>
          </cell>
          <cell r="B326" t="str">
            <v>עלות מניות אמד בידי</v>
          </cell>
          <cell r="C326">
            <v>109047290</v>
          </cell>
        </row>
        <row r="327">
          <cell r="A327">
            <v>884010000</v>
          </cell>
          <cell r="B327" t="str">
            <v>נגדי עלות מניות אמד</v>
          </cell>
          <cell r="C327">
            <v>-1729650</v>
          </cell>
        </row>
        <row r="328">
          <cell r="A328">
            <v>884020000</v>
          </cell>
          <cell r="B328" t="str">
            <v>דן בגין רכישת מניות</v>
          </cell>
          <cell r="C328">
            <v>77528104</v>
          </cell>
        </row>
        <row r="329">
          <cell r="A329">
            <v>884040000</v>
          </cell>
          <cell r="B329" t="str">
            <v>ר.הון ממכ.מנ.אמד חבר</v>
          </cell>
          <cell r="C329">
            <v>-75251795.469999999</v>
          </cell>
        </row>
        <row r="330">
          <cell r="A330">
            <v>885010000</v>
          </cell>
          <cell r="B330" t="str">
            <v>נגדי עלות מניות אמד</v>
          </cell>
          <cell r="C330">
            <v>-109047290</v>
          </cell>
        </row>
      </sheetData>
      <sheetData sheetId="44">
        <row r="2">
          <cell r="A2" t="str">
            <v xml:space="preserve">שורה/מספר  </v>
          </cell>
          <cell r="B2" t="str">
            <v xml:space="preserve">תאור/כרטיס  </v>
          </cell>
          <cell r="C2" t="str">
            <v xml:space="preserve">נטו 1-3.05 </v>
          </cell>
        </row>
        <row r="3">
          <cell r="A3">
            <v>602110000</v>
          </cell>
          <cell r="B3" t="str">
            <v>פדיון כרטיסים רגילים</v>
          </cell>
          <cell r="C3">
            <v>-85236981.239999995</v>
          </cell>
        </row>
        <row r="4">
          <cell r="A4">
            <v>602121000</v>
          </cell>
          <cell r="B4" t="str">
            <v>נסיעות משרד הבטחון</v>
          </cell>
          <cell r="C4">
            <v>-17258753.870000001</v>
          </cell>
        </row>
        <row r="5">
          <cell r="A5">
            <v>602131000</v>
          </cell>
          <cell r="B5" t="str">
            <v>הכנסות מהסעות בהסדר</v>
          </cell>
          <cell r="C5">
            <v>-15297.77</v>
          </cell>
        </row>
        <row r="6">
          <cell r="A6">
            <v>602151000</v>
          </cell>
          <cell r="B6" t="str">
            <v>משרד הבטחון-שוברי צה</v>
          </cell>
          <cell r="C6">
            <v>26807.7</v>
          </cell>
        </row>
        <row r="7">
          <cell r="A7">
            <v>602210000</v>
          </cell>
          <cell r="B7" t="str">
            <v>מפדיון כרטיסיות</v>
          </cell>
          <cell r="C7">
            <v>-202573052.44</v>
          </cell>
        </row>
        <row r="8">
          <cell r="A8">
            <v>602230000</v>
          </cell>
          <cell r="B8" t="str">
            <v>נסיעות ממשטרה</v>
          </cell>
          <cell r="C8">
            <v>-1867299.06</v>
          </cell>
        </row>
        <row r="9">
          <cell r="A9">
            <v>602400000</v>
          </cell>
          <cell r="B9" t="str">
            <v>מפרעות לתיק חברים</v>
          </cell>
          <cell r="C9">
            <v>-162223.41</v>
          </cell>
        </row>
        <row r="10">
          <cell r="A10">
            <v>602500000</v>
          </cell>
          <cell r="B10" t="str">
            <v>מפרעות לתיק שכירים</v>
          </cell>
          <cell r="C10">
            <v>213959.2</v>
          </cell>
        </row>
        <row r="11">
          <cell r="A11">
            <v>602610000</v>
          </cell>
          <cell r="B11" t="str">
            <v>השמדת כרטיסים</v>
          </cell>
          <cell r="C11">
            <v>79602032.150000006</v>
          </cell>
        </row>
        <row r="12">
          <cell r="A12">
            <v>602700000</v>
          </cell>
          <cell r="B12" t="str">
            <v>הוצאות בקורת - מכירה</v>
          </cell>
          <cell r="C12">
            <v>-1087.98</v>
          </cell>
        </row>
        <row r="13">
          <cell r="A13">
            <v>602900000</v>
          </cell>
          <cell r="B13" t="str">
            <v>חודשי-חופשי אגד-דן</v>
          </cell>
          <cell r="C13">
            <v>-752074.45</v>
          </cell>
        </row>
        <row r="14">
          <cell r="A14">
            <v>602910000</v>
          </cell>
          <cell r="B14" t="str">
            <v>חודשי חופשי משותף קו</v>
          </cell>
          <cell r="C14">
            <v>49779.89</v>
          </cell>
        </row>
        <row r="15">
          <cell r="A15">
            <v>604010000</v>
          </cell>
          <cell r="B15" t="str">
            <v>מנקו "לנהגים"</v>
          </cell>
          <cell r="C15">
            <v>5176281.8099999996</v>
          </cell>
        </row>
        <row r="16">
          <cell r="A16">
            <v>604020000</v>
          </cell>
          <cell r="B16" t="str">
            <v>מנקו ל"קופאים"</v>
          </cell>
          <cell r="C16">
            <v>304515.78999999998</v>
          </cell>
        </row>
        <row r="17">
          <cell r="A17">
            <v>604040000</v>
          </cell>
          <cell r="B17" t="str">
            <v>הנחות והחזרות</v>
          </cell>
          <cell r="C17">
            <v>192992.58</v>
          </cell>
        </row>
        <row r="18">
          <cell r="A18">
            <v>606010000</v>
          </cell>
          <cell r="B18" t="str">
            <v>נסיעות דרך מח' תנועה</v>
          </cell>
          <cell r="C18">
            <v>-17125.13</v>
          </cell>
        </row>
        <row r="19">
          <cell r="A19">
            <v>606020000</v>
          </cell>
          <cell r="B19" t="str">
            <v>הסעות משרד הבטחון</v>
          </cell>
          <cell r="C19">
            <v>4.34</v>
          </cell>
        </row>
        <row r="20">
          <cell r="A20">
            <v>606030000</v>
          </cell>
          <cell r="B20" t="str">
            <v>הסעות מ.הביטחון-אילת</v>
          </cell>
          <cell r="C20">
            <v>0.04</v>
          </cell>
        </row>
        <row r="21">
          <cell r="A21">
            <v>612010000</v>
          </cell>
          <cell r="B21" t="str">
            <v>הכנסות מפרסום</v>
          </cell>
          <cell r="C21">
            <v>-1491849.09</v>
          </cell>
        </row>
        <row r="22">
          <cell r="A22">
            <v>612030000</v>
          </cell>
          <cell r="B22" t="str">
            <v>מכירת חלפים משומשים</v>
          </cell>
          <cell r="C22">
            <v>-118571.14</v>
          </cell>
        </row>
        <row r="23">
          <cell r="A23">
            <v>612040000</v>
          </cell>
          <cell r="B23" t="str">
            <v>הכנסות משרותי מוסך ל</v>
          </cell>
          <cell r="C23">
            <v>-1076945</v>
          </cell>
        </row>
        <row r="24">
          <cell r="A24">
            <v>612050000</v>
          </cell>
          <cell r="B24" t="str">
            <v>הכנסות שונות</v>
          </cell>
          <cell r="C24">
            <v>-78925.22</v>
          </cell>
        </row>
        <row r="25">
          <cell r="A25">
            <v>612060000</v>
          </cell>
          <cell r="B25" t="str">
            <v>הכנסות משכר דירה</v>
          </cell>
          <cell r="C25">
            <v>-38216.65</v>
          </cell>
        </row>
        <row r="26">
          <cell r="A26">
            <v>612100000</v>
          </cell>
          <cell r="B26" t="str">
            <v>הכנסות מהשכרת אוטובו</v>
          </cell>
          <cell r="C26">
            <v>-42500</v>
          </cell>
        </row>
        <row r="27">
          <cell r="A27">
            <v>622010000</v>
          </cell>
          <cell r="B27" t="str">
            <v>דמי ניהול מחברות בנו</v>
          </cell>
          <cell r="C27">
            <v>-217499.57</v>
          </cell>
        </row>
        <row r="28">
          <cell r="A28">
            <v>622020000</v>
          </cell>
          <cell r="B28" t="str">
            <v>דמי ניהול ממטרו דן</v>
          </cell>
          <cell r="C28">
            <v>-15000</v>
          </cell>
        </row>
        <row r="29">
          <cell r="A29">
            <v>632010000</v>
          </cell>
          <cell r="B29" t="str">
            <v>סובסידיה בגין הנחות</v>
          </cell>
          <cell r="C29">
            <v>-69866802</v>
          </cell>
        </row>
        <row r="30">
          <cell r="A30">
            <v>632011000</v>
          </cell>
          <cell r="B30" t="str">
            <v>סובסידיה תפעולית</v>
          </cell>
          <cell r="C30">
            <v>-52694833</v>
          </cell>
        </row>
        <row r="31">
          <cell r="A31">
            <v>632012000</v>
          </cell>
          <cell r="B31" t="str">
            <v>סובסידיה בגין אוטובו</v>
          </cell>
          <cell r="C31">
            <v>-1290062</v>
          </cell>
        </row>
        <row r="32">
          <cell r="A32">
            <v>632030000</v>
          </cell>
          <cell r="B32" t="str">
            <v>סובסידיה קרן הצטיידו</v>
          </cell>
          <cell r="C32">
            <v>-44577249</v>
          </cell>
        </row>
        <row r="33">
          <cell r="A33">
            <v>702010000</v>
          </cell>
          <cell r="B33" t="str">
            <v>משכורת חודשית</v>
          </cell>
          <cell r="C33">
            <v>23664844.370000001</v>
          </cell>
        </row>
        <row r="34">
          <cell r="A34">
            <v>702011000</v>
          </cell>
          <cell r="B34" t="str">
            <v>השלמת תמורה להון</v>
          </cell>
          <cell r="C34">
            <v>1882166.08</v>
          </cell>
        </row>
        <row r="35">
          <cell r="A35">
            <v>702012000</v>
          </cell>
          <cell r="B35" t="str">
            <v>גילום  תמורה להון</v>
          </cell>
          <cell r="C35">
            <v>1632325.53</v>
          </cell>
        </row>
        <row r="36">
          <cell r="A36">
            <v>702020000</v>
          </cell>
          <cell r="B36" t="str">
            <v>שעות נוספות</v>
          </cell>
          <cell r="C36">
            <v>9405555.0299999993</v>
          </cell>
        </row>
        <row r="37">
          <cell r="A37">
            <v>702030000</v>
          </cell>
          <cell r="B37" t="str">
            <v>פרמיה לנהגים</v>
          </cell>
          <cell r="C37">
            <v>4731607.1500000004</v>
          </cell>
        </row>
        <row r="38">
          <cell r="A38">
            <v>702040000</v>
          </cell>
          <cell r="B38" t="str">
            <v>משכורת י"ג</v>
          </cell>
          <cell r="C38">
            <v>1582809.6</v>
          </cell>
        </row>
        <row r="39">
          <cell r="A39">
            <v>702060000</v>
          </cell>
          <cell r="B39" t="str">
            <v>אחזקת רכב</v>
          </cell>
          <cell r="C39">
            <v>293734.65000000002</v>
          </cell>
        </row>
        <row r="40">
          <cell r="A40">
            <v>702080000</v>
          </cell>
          <cell r="B40" t="str">
            <v>הפרשה למשכורת 13</v>
          </cell>
          <cell r="C40">
            <v>-71351.17</v>
          </cell>
        </row>
        <row r="41">
          <cell r="A41">
            <v>702100000</v>
          </cell>
          <cell r="B41" t="str">
            <v>תשלום טלפון</v>
          </cell>
          <cell r="C41">
            <v>96252.67</v>
          </cell>
        </row>
        <row r="42">
          <cell r="A42">
            <v>702110000</v>
          </cell>
          <cell r="B42" t="str">
            <v>שווי ביטוח מחלות קשו</v>
          </cell>
          <cell r="C42">
            <v>88600</v>
          </cell>
        </row>
        <row r="43">
          <cell r="A43">
            <v>702120000</v>
          </cell>
          <cell r="B43" t="str">
            <v>שווי ביטוח בריאות</v>
          </cell>
          <cell r="C43">
            <v>56010</v>
          </cell>
        </row>
        <row r="44">
          <cell r="A44">
            <v>702130000</v>
          </cell>
          <cell r="B44" t="str">
            <v>הוצאות קשישון</v>
          </cell>
          <cell r="C44">
            <v>382183.69</v>
          </cell>
        </row>
        <row r="45">
          <cell r="A45">
            <v>702160000</v>
          </cell>
          <cell r="B45" t="str">
            <v>.שווי הפרשה לפנסיה</v>
          </cell>
          <cell r="C45">
            <v>488.22</v>
          </cell>
        </row>
        <row r="46">
          <cell r="A46">
            <v>702200000</v>
          </cell>
          <cell r="B46" t="str">
            <v>יין לחג כולל גילום מ</v>
          </cell>
          <cell r="C46">
            <v>577452.57999999996</v>
          </cell>
        </row>
        <row r="47">
          <cell r="A47">
            <v>702230000</v>
          </cell>
          <cell r="B47" t="str">
            <v>מתנת יום הולדת - גיל</v>
          </cell>
          <cell r="C47">
            <v>27636.65</v>
          </cell>
        </row>
        <row r="48">
          <cell r="A48">
            <v>702240000</v>
          </cell>
          <cell r="B48" t="str">
            <v>שווי רכב הנהלה</v>
          </cell>
          <cell r="C48">
            <v>573840.11</v>
          </cell>
        </row>
        <row r="49">
          <cell r="A49">
            <v>702250000</v>
          </cell>
          <cell r="B49" t="str">
            <v>גילום טלפון</v>
          </cell>
          <cell r="C49">
            <v>119888.68</v>
          </cell>
        </row>
        <row r="50">
          <cell r="A50">
            <v>702260000</v>
          </cell>
          <cell r="B50" t="str">
            <v>שווי וגילום ריבית ע.</v>
          </cell>
          <cell r="C50">
            <v>-8758.07</v>
          </cell>
        </row>
        <row r="51">
          <cell r="A51">
            <v>702290000</v>
          </cell>
          <cell r="B51" t="str">
            <v>שווי מנקו קופאים</v>
          </cell>
          <cell r="C51">
            <v>82023.259999999995</v>
          </cell>
        </row>
        <row r="52">
          <cell r="A52">
            <v>702300000</v>
          </cell>
          <cell r="B52" t="str">
            <v>זקיפות שווי חברים</v>
          </cell>
          <cell r="C52">
            <v>-3101735.92</v>
          </cell>
        </row>
        <row r="53">
          <cell r="A53">
            <v>702310000</v>
          </cell>
          <cell r="B53" t="str">
            <v>שווי כרטיס נסיעה חופ</v>
          </cell>
          <cell r="C53">
            <v>511004.5</v>
          </cell>
        </row>
        <row r="54">
          <cell r="A54">
            <v>702330000</v>
          </cell>
          <cell r="B54" t="str">
            <v>שווי ביגוד</v>
          </cell>
          <cell r="C54">
            <v>568100</v>
          </cell>
        </row>
        <row r="55">
          <cell r="A55">
            <v>702340000</v>
          </cell>
          <cell r="B55" t="str">
            <v>שווי מנקו לגילום</v>
          </cell>
          <cell r="C55">
            <v>432417.67</v>
          </cell>
        </row>
        <row r="56">
          <cell r="A56">
            <v>702350000</v>
          </cell>
          <cell r="B56" t="str">
            <v>שווי מאמץ קיץ חברים</v>
          </cell>
          <cell r="C56">
            <v>148957</v>
          </cell>
        </row>
        <row r="57">
          <cell r="A57">
            <v>702360000</v>
          </cell>
          <cell r="B57" t="str">
            <v>שווי טלפון נייד</v>
          </cell>
          <cell r="C57">
            <v>26508</v>
          </cell>
        </row>
        <row r="58">
          <cell r="A58">
            <v>702400000</v>
          </cell>
          <cell r="B58" t="str">
            <v>מס בגין פיצויים מחבר</v>
          </cell>
          <cell r="C58">
            <v>438908</v>
          </cell>
        </row>
        <row r="59">
          <cell r="A59">
            <v>703010000</v>
          </cell>
          <cell r="B59" t="str">
            <v>השאלת עובדים לחברה ה</v>
          </cell>
          <cell r="C59">
            <v>-289748</v>
          </cell>
        </row>
        <row r="60">
          <cell r="A60">
            <v>703020000</v>
          </cell>
          <cell r="B60" t="str">
            <v>השאלת עובדי חוץ</v>
          </cell>
          <cell r="C60">
            <v>-21000</v>
          </cell>
        </row>
        <row r="61">
          <cell r="A61">
            <v>703030000</v>
          </cell>
          <cell r="B61" t="str">
            <v>תגמולי מילואים-חברים</v>
          </cell>
          <cell r="C61">
            <v>-231201</v>
          </cell>
        </row>
        <row r="62">
          <cell r="A62">
            <v>703100000</v>
          </cell>
          <cell r="B62" t="str">
            <v>פנסיית נכות ע"ח דן</v>
          </cell>
          <cell r="C62">
            <v>570039.35</v>
          </cell>
        </row>
        <row r="63">
          <cell r="A63">
            <v>703110000</v>
          </cell>
          <cell r="B63" t="str">
            <v>יין לחג פנסיונרים ע"</v>
          </cell>
          <cell r="C63">
            <v>1067948.69</v>
          </cell>
        </row>
        <row r="64">
          <cell r="A64">
            <v>703120000</v>
          </cell>
          <cell r="B64" t="str">
            <v>עתון פנסיונרים ע"ח "</v>
          </cell>
          <cell r="C64">
            <v>1789560.64</v>
          </cell>
        </row>
        <row r="65">
          <cell r="A65">
            <v>703150000</v>
          </cell>
          <cell r="B65" t="str">
            <v>קדם פרישה 2004-2003</v>
          </cell>
          <cell r="C65">
            <v>4530263.79</v>
          </cell>
        </row>
        <row r="66">
          <cell r="A66">
            <v>703160000</v>
          </cell>
          <cell r="B66" t="str">
            <v>שווי וגילום הפרשה לפ</v>
          </cell>
          <cell r="C66">
            <v>462313.92</v>
          </cell>
        </row>
        <row r="67">
          <cell r="A67">
            <v>703170000</v>
          </cell>
          <cell r="B67" t="str">
            <v>קדם פרישה 2005</v>
          </cell>
          <cell r="C67">
            <v>617688.97</v>
          </cell>
        </row>
        <row r="68">
          <cell r="A68">
            <v>703200000</v>
          </cell>
          <cell r="B68" t="str">
            <v>טלפון חברים</v>
          </cell>
          <cell r="C68">
            <v>18236.62</v>
          </cell>
        </row>
        <row r="69">
          <cell r="A69">
            <v>703300000</v>
          </cell>
          <cell r="B69" t="str">
            <v>זקיפות שווי פנסיונרי</v>
          </cell>
          <cell r="C69">
            <v>-1175070.44</v>
          </cell>
        </row>
        <row r="70">
          <cell r="A70">
            <v>704010000</v>
          </cell>
          <cell r="B70" t="str">
            <v>משכורת חודשית</v>
          </cell>
          <cell r="C70">
            <v>40266352.630000003</v>
          </cell>
        </row>
        <row r="71">
          <cell r="A71">
            <v>704013000</v>
          </cell>
          <cell r="B71" t="str">
            <v>תגמול שעות</v>
          </cell>
          <cell r="C71">
            <v>76350</v>
          </cell>
        </row>
        <row r="72">
          <cell r="A72">
            <v>704020000</v>
          </cell>
          <cell r="B72" t="str">
            <v>שעות נוספות</v>
          </cell>
          <cell r="C72">
            <v>19934759.68</v>
          </cell>
        </row>
        <row r="73">
          <cell r="A73">
            <v>704030000</v>
          </cell>
          <cell r="B73" t="str">
            <v>פרמיה לנהגים</v>
          </cell>
          <cell r="C73">
            <v>9177953.2400000002</v>
          </cell>
        </row>
        <row r="74">
          <cell r="A74">
            <v>704040000</v>
          </cell>
          <cell r="B74" t="str">
            <v>דמי חג</v>
          </cell>
          <cell r="C74">
            <v>1708263</v>
          </cell>
        </row>
        <row r="75">
          <cell r="A75">
            <v>704060000</v>
          </cell>
          <cell r="B75" t="str">
            <v>אחזקת רכב</v>
          </cell>
          <cell r="C75">
            <v>143450.17000000001</v>
          </cell>
        </row>
        <row r="76">
          <cell r="A76">
            <v>704080000</v>
          </cell>
          <cell r="B76" t="str">
            <v>הפרשה למשכורת 13 שכי</v>
          </cell>
          <cell r="C76">
            <v>0.62</v>
          </cell>
        </row>
        <row r="77">
          <cell r="A77">
            <v>704090000</v>
          </cell>
          <cell r="B77" t="str">
            <v>הוצאות קשישון שכירים</v>
          </cell>
          <cell r="C77">
            <v>684194.66</v>
          </cell>
        </row>
        <row r="78">
          <cell r="A78">
            <v>704100000</v>
          </cell>
          <cell r="B78" t="str">
            <v>תשלום טלפון</v>
          </cell>
          <cell r="C78">
            <v>13907.34</v>
          </cell>
        </row>
        <row r="79">
          <cell r="A79">
            <v>704101000</v>
          </cell>
          <cell r="B79" t="str">
            <v>הוצאות שכר מיוחדים</v>
          </cell>
          <cell r="C79">
            <v>2436358.4300000002</v>
          </cell>
        </row>
        <row r="80">
          <cell r="A80">
            <v>704120000</v>
          </cell>
          <cell r="B80" t="str">
            <v>שווי וגילום מס מיוחד</v>
          </cell>
          <cell r="C80">
            <v>-200405.06</v>
          </cell>
        </row>
        <row r="81">
          <cell r="A81">
            <v>704122000</v>
          </cell>
          <cell r="B81" t="str">
            <v>רכב - גילום מס</v>
          </cell>
          <cell r="C81">
            <v>135882.81</v>
          </cell>
        </row>
        <row r="82">
          <cell r="A82">
            <v>704122100</v>
          </cell>
          <cell r="B82" t="str">
            <v>שווי טלפון נייד</v>
          </cell>
          <cell r="C82">
            <v>2104</v>
          </cell>
        </row>
        <row r="83">
          <cell r="A83">
            <v>704123000</v>
          </cell>
          <cell r="B83" t="str">
            <v>ביטוח שיניים - גילום</v>
          </cell>
          <cell r="C83">
            <v>455.76</v>
          </cell>
        </row>
        <row r="84">
          <cell r="A84">
            <v>704124000</v>
          </cell>
          <cell r="B84" t="str">
            <v>שווי כרטיס נסיעה חופ</v>
          </cell>
          <cell r="C84">
            <v>6066.78</v>
          </cell>
        </row>
        <row r="85">
          <cell r="A85">
            <v>704126000</v>
          </cell>
          <cell r="B85" t="str">
            <v>שווי קיטנה ואירועים-</v>
          </cell>
          <cell r="C85">
            <v>1000</v>
          </cell>
        </row>
        <row r="86">
          <cell r="A86">
            <v>704128000</v>
          </cell>
          <cell r="B86" t="str">
            <v>שווי+גילום טלפון מיו</v>
          </cell>
          <cell r="C86">
            <v>15802.58</v>
          </cell>
        </row>
        <row r="87">
          <cell r="A87">
            <v>704130000</v>
          </cell>
          <cell r="B87" t="str">
            <v>שווי רכב מעודה</v>
          </cell>
          <cell r="C87">
            <v>6840</v>
          </cell>
        </row>
        <row r="88">
          <cell r="A88">
            <v>704131000</v>
          </cell>
          <cell r="B88" t="str">
            <v>זקיפות שווי מעודה</v>
          </cell>
          <cell r="C88">
            <v>-6840</v>
          </cell>
        </row>
        <row r="89">
          <cell r="A89">
            <v>704200000</v>
          </cell>
          <cell r="B89" t="str">
            <v>יין לחג - גילום מס</v>
          </cell>
          <cell r="C89">
            <v>1067821.7</v>
          </cell>
        </row>
        <row r="90">
          <cell r="A90">
            <v>704230000</v>
          </cell>
          <cell r="B90" t="str">
            <v>מתנת יום הולדת-גילום</v>
          </cell>
          <cell r="C90">
            <v>55793.18</v>
          </cell>
        </row>
        <row r="91">
          <cell r="A91">
            <v>704240000</v>
          </cell>
          <cell r="B91" t="str">
            <v>שווי רכב</v>
          </cell>
          <cell r="C91">
            <v>8130</v>
          </cell>
        </row>
        <row r="92">
          <cell r="A92">
            <v>704250000</v>
          </cell>
          <cell r="B92" t="str">
            <v>גילום טלפון</v>
          </cell>
          <cell r="C92">
            <v>12538.36</v>
          </cell>
        </row>
        <row r="93">
          <cell r="A93">
            <v>704290000</v>
          </cell>
          <cell r="B93" t="str">
            <v>שווי מנקו קופאים</v>
          </cell>
          <cell r="C93">
            <v>12345.37</v>
          </cell>
        </row>
        <row r="94">
          <cell r="A94">
            <v>704300000</v>
          </cell>
          <cell r="B94" t="str">
            <v>זקיפות שווי שכירים</v>
          </cell>
          <cell r="C94">
            <v>-4489610.24</v>
          </cell>
        </row>
        <row r="95">
          <cell r="A95">
            <v>704310000</v>
          </cell>
          <cell r="B95" t="str">
            <v>שווי כרטיס נסיעה חופ</v>
          </cell>
          <cell r="C95">
            <v>964252</v>
          </cell>
        </row>
        <row r="96">
          <cell r="A96">
            <v>704330000</v>
          </cell>
          <cell r="B96" t="str">
            <v>שווי ביגוד</v>
          </cell>
          <cell r="C96">
            <v>827380</v>
          </cell>
        </row>
        <row r="97">
          <cell r="A97">
            <v>704340000</v>
          </cell>
          <cell r="B97" t="str">
            <v>שווי מנקו לגילום</v>
          </cell>
          <cell r="C97">
            <v>1210984.76</v>
          </cell>
        </row>
        <row r="98">
          <cell r="A98">
            <v>704350000</v>
          </cell>
          <cell r="B98" t="str">
            <v>שווי ביטוח שיניים</v>
          </cell>
          <cell r="C98">
            <v>518474.55</v>
          </cell>
        </row>
        <row r="99">
          <cell r="A99">
            <v>704360000</v>
          </cell>
          <cell r="B99" t="str">
            <v>שווי מאמץ קיץ - שכיר</v>
          </cell>
          <cell r="C99">
            <v>244370</v>
          </cell>
        </row>
        <row r="100">
          <cell r="A100">
            <v>704370000</v>
          </cell>
          <cell r="B100" t="str">
            <v>שווי טלפון נייד</v>
          </cell>
          <cell r="C100">
            <v>4807</v>
          </cell>
        </row>
        <row r="101">
          <cell r="A101">
            <v>705010000</v>
          </cell>
          <cell r="B101" t="str">
            <v>השאלת עובדים לחברה ה</v>
          </cell>
          <cell r="C101">
            <v>-130926</v>
          </cell>
        </row>
        <row r="102">
          <cell r="A102">
            <v>705011000</v>
          </cell>
          <cell r="B102" t="str">
            <v>השאלת עובדים מיוניטד</v>
          </cell>
          <cell r="C102">
            <v>76100</v>
          </cell>
        </row>
        <row r="103">
          <cell r="A103">
            <v>705030000</v>
          </cell>
          <cell r="B103" t="str">
            <v>תגמולי מילואים-שכירי</v>
          </cell>
          <cell r="C103">
            <v>-353153</v>
          </cell>
        </row>
        <row r="104">
          <cell r="A104">
            <v>712100000</v>
          </cell>
          <cell r="B104" t="str">
            <v>הפרשות לקרן  הגמלאות</v>
          </cell>
          <cell r="C104">
            <v>5880442.5999999996</v>
          </cell>
        </row>
        <row r="105">
          <cell r="A105">
            <v>712110000</v>
          </cell>
          <cell r="B105" t="str">
            <v>פיצויי פרישה</v>
          </cell>
          <cell r="C105">
            <v>40144.370000000003</v>
          </cell>
        </row>
        <row r="106">
          <cell r="A106">
            <v>712140000</v>
          </cell>
          <cell r="B106" t="str">
            <v>הפרשה לפיצויים</v>
          </cell>
          <cell r="C106">
            <v>2369770.5699999998</v>
          </cell>
        </row>
        <row r="107">
          <cell r="A107">
            <v>712200000</v>
          </cell>
          <cell r="B107" t="str">
            <v>ביטוח לאומי</v>
          </cell>
          <cell r="C107">
            <v>2911664.4</v>
          </cell>
        </row>
        <row r="108">
          <cell r="A108">
            <v>712300000</v>
          </cell>
          <cell r="B108" t="str">
            <v>קרן השתלמות חברים</v>
          </cell>
          <cell r="C108">
            <v>2139466.7999999998</v>
          </cell>
        </row>
        <row r="109">
          <cell r="A109">
            <v>712400000</v>
          </cell>
          <cell r="B109" t="str">
            <v>הבראה חברים</v>
          </cell>
          <cell r="C109">
            <v>1969416</v>
          </cell>
        </row>
        <row r="110">
          <cell r="A110">
            <v>712500000</v>
          </cell>
          <cell r="B110" t="str">
            <v>ביטוח שיניים-גילום מ</v>
          </cell>
          <cell r="C110">
            <v>342499.59</v>
          </cell>
        </row>
        <row r="111">
          <cell r="A111">
            <v>712510000</v>
          </cell>
          <cell r="B111" t="str">
            <v>ביטוח שיניים</v>
          </cell>
          <cell r="C111">
            <v>339767.5</v>
          </cell>
        </row>
        <row r="112">
          <cell r="A112">
            <v>712600000</v>
          </cell>
          <cell r="B112" t="str">
            <v>גילום ריבית לחברים</v>
          </cell>
          <cell r="C112">
            <v>520216</v>
          </cell>
        </row>
        <row r="113">
          <cell r="A113">
            <v>712700000</v>
          </cell>
          <cell r="B113" t="str">
            <v>הפרשה לחופש וימי מחל</v>
          </cell>
          <cell r="C113">
            <v>-251331</v>
          </cell>
        </row>
        <row r="114">
          <cell r="A114">
            <v>712800000</v>
          </cell>
          <cell r="B114" t="str">
            <v>הפרשה להבראה חברים</v>
          </cell>
          <cell r="C114">
            <v>-421510</v>
          </cell>
        </row>
        <row r="115">
          <cell r="A115">
            <v>712900000</v>
          </cell>
          <cell r="B115" t="str">
            <v>הפ. לפרישה מוקדמת 03</v>
          </cell>
          <cell r="C115">
            <v>-4386913</v>
          </cell>
        </row>
        <row r="116">
          <cell r="A116">
            <v>712910000</v>
          </cell>
          <cell r="B116" t="str">
            <v>הפרשה להסכם ק. גמלאו</v>
          </cell>
          <cell r="C116">
            <v>5996000</v>
          </cell>
        </row>
        <row r="117">
          <cell r="A117">
            <v>712920000</v>
          </cell>
          <cell r="B117" t="str">
            <v>הפרשה לפנסית נכות</v>
          </cell>
          <cell r="C117">
            <v>-796883</v>
          </cell>
        </row>
        <row r="118">
          <cell r="A118">
            <v>712930000</v>
          </cell>
          <cell r="B118" t="str">
            <v>הפרשה בגין פרישה מוק</v>
          </cell>
          <cell r="C118">
            <v>1610000</v>
          </cell>
        </row>
        <row r="119">
          <cell r="A119">
            <v>712940000</v>
          </cell>
          <cell r="B119" t="str">
            <v>הפר.לפרישה מוקדמת 05</v>
          </cell>
          <cell r="C119">
            <v>7186002</v>
          </cell>
        </row>
        <row r="120">
          <cell r="A120">
            <v>713010000</v>
          </cell>
          <cell r="B120" t="str">
            <v>הבראה פנסיונרים עד ג</v>
          </cell>
          <cell r="C120">
            <v>1513042.5</v>
          </cell>
        </row>
        <row r="121">
          <cell r="A121">
            <v>713020000</v>
          </cell>
          <cell r="B121" t="str">
            <v>ביטוח לאומי פנסיונרי</v>
          </cell>
          <cell r="C121">
            <v>324336.13</v>
          </cell>
        </row>
        <row r="122">
          <cell r="A122">
            <v>713040000</v>
          </cell>
          <cell r="B122" t="str">
            <v>פנסיה לאלמנות חברים</v>
          </cell>
          <cell r="C122">
            <v>175691.03</v>
          </cell>
        </row>
        <row r="123">
          <cell r="A123">
            <v>714100000</v>
          </cell>
          <cell r="B123" t="str">
            <v>הפרשות לקופות תגמולי</v>
          </cell>
          <cell r="C123">
            <v>3657823.84</v>
          </cell>
        </row>
        <row r="124">
          <cell r="A124">
            <v>714110000</v>
          </cell>
          <cell r="B124" t="str">
            <v>פיצויים</v>
          </cell>
          <cell r="C124">
            <v>3562867.24</v>
          </cell>
        </row>
        <row r="125">
          <cell r="A125">
            <v>714130000</v>
          </cell>
          <cell r="B125" t="str">
            <v>פנסיה תקציבית שכירים</v>
          </cell>
          <cell r="C125">
            <v>76942.55</v>
          </cell>
        </row>
        <row r="126">
          <cell r="A126">
            <v>714140000</v>
          </cell>
          <cell r="B126" t="str">
            <v>הפרשה להבראה שכירים</v>
          </cell>
          <cell r="C126">
            <v>1342708</v>
          </cell>
        </row>
        <row r="127">
          <cell r="A127">
            <v>714200000</v>
          </cell>
          <cell r="B127" t="str">
            <v>בטוח לאומי</v>
          </cell>
          <cell r="C127">
            <v>4610726</v>
          </cell>
        </row>
        <row r="128">
          <cell r="A128">
            <v>714300000</v>
          </cell>
          <cell r="B128" t="str">
            <v>קרן השתלמות</v>
          </cell>
          <cell r="C128">
            <v>2283907.35</v>
          </cell>
        </row>
        <row r="129">
          <cell r="A129">
            <v>714400000</v>
          </cell>
          <cell r="B129" t="str">
            <v>הבראה שכירים</v>
          </cell>
          <cell r="C129">
            <v>1297931.31</v>
          </cell>
        </row>
        <row r="130">
          <cell r="A130">
            <v>714700000</v>
          </cell>
          <cell r="B130" t="str">
            <v>הפרשה לחופש וימי מחל</v>
          </cell>
          <cell r="C130">
            <v>742238</v>
          </cell>
        </row>
        <row r="131">
          <cell r="A131">
            <v>714800000</v>
          </cell>
          <cell r="B131" t="str">
            <v>ביטוח שיניים שכירים</v>
          </cell>
          <cell r="C131">
            <v>518930.31</v>
          </cell>
        </row>
        <row r="132">
          <cell r="A132">
            <v>720100000</v>
          </cell>
          <cell r="B132" t="str">
            <v>סולר בצובר</v>
          </cell>
          <cell r="C132">
            <v>49151931.189999998</v>
          </cell>
        </row>
        <row r="133">
          <cell r="A133">
            <v>720110000</v>
          </cell>
          <cell r="B133" t="str">
            <v>סולר בדרכים</v>
          </cell>
          <cell r="C133">
            <v>545347.86</v>
          </cell>
        </row>
        <row r="134">
          <cell r="A134">
            <v>720120000</v>
          </cell>
          <cell r="B134" t="str">
            <v>בנזין</v>
          </cell>
          <cell r="C134">
            <v>327052.56</v>
          </cell>
        </row>
        <row r="135">
          <cell r="A135">
            <v>720200000</v>
          </cell>
          <cell r="B135" t="str">
            <v>שמנים</v>
          </cell>
          <cell r="C135">
            <v>688431.73</v>
          </cell>
        </row>
        <row r="136">
          <cell r="A136">
            <v>720300000</v>
          </cell>
          <cell r="B136" t="str">
            <v>מים מטופלים</v>
          </cell>
          <cell r="C136">
            <v>160742.1</v>
          </cell>
        </row>
        <row r="137">
          <cell r="A137">
            <v>720400000</v>
          </cell>
          <cell r="B137" t="str">
            <v>הכנסות דלק יונייטד ט</v>
          </cell>
          <cell r="C137">
            <v>-1968770.96</v>
          </cell>
        </row>
        <row r="138">
          <cell r="A138">
            <v>720500000</v>
          </cell>
          <cell r="B138" t="str">
            <v>הכנסות דלק - ד.ר.ת(א</v>
          </cell>
          <cell r="C138">
            <v>-516409.95</v>
          </cell>
        </row>
        <row r="139">
          <cell r="A139">
            <v>722101000</v>
          </cell>
          <cell r="B139" t="str">
            <v>חלקי חילוף חו"ל-מאן</v>
          </cell>
          <cell r="C139">
            <v>5994885.4800000004</v>
          </cell>
        </row>
        <row r="140">
          <cell r="A140">
            <v>722102000</v>
          </cell>
          <cell r="B140" t="str">
            <v>חלקי חילוף חו"ל -אחר</v>
          </cell>
          <cell r="C140">
            <v>2147188.9300000002</v>
          </cell>
        </row>
        <row r="141">
          <cell r="A141">
            <v>722103000</v>
          </cell>
          <cell r="B141" t="str">
            <v>החזרי תביעות חו"ל</v>
          </cell>
          <cell r="C141">
            <v>-1355762.78</v>
          </cell>
        </row>
        <row r="142">
          <cell r="A142">
            <v>722104000</v>
          </cell>
          <cell r="B142" t="str">
            <v>חלקי חילוף בארץ</v>
          </cell>
          <cell r="C142">
            <v>2689231.03</v>
          </cell>
        </row>
        <row r="143">
          <cell r="A143">
            <v>722105000</v>
          </cell>
          <cell r="B143" t="str">
            <v>שמשות לחלונות</v>
          </cell>
          <cell r="C143">
            <v>71050.070000000007</v>
          </cell>
        </row>
        <row r="144">
          <cell r="A144">
            <v>722107000</v>
          </cell>
          <cell r="B144" t="str">
            <v>מצברים וחומצה</v>
          </cell>
          <cell r="C144">
            <v>239876.91</v>
          </cell>
        </row>
        <row r="145">
          <cell r="A145">
            <v>722110000</v>
          </cell>
          <cell r="B145" t="str">
            <v>שינוי במלאי חלקי חיל</v>
          </cell>
          <cell r="C145">
            <v>-733635</v>
          </cell>
        </row>
        <row r="146">
          <cell r="A146">
            <v>722202000</v>
          </cell>
          <cell r="B146" t="str">
            <v>צמיגים חדשים - ארץ</v>
          </cell>
          <cell r="C146">
            <v>1418864.1</v>
          </cell>
        </row>
        <row r="147">
          <cell r="A147">
            <v>722204000</v>
          </cell>
          <cell r="B147" t="str">
            <v>חידוש צמיגים</v>
          </cell>
          <cell r="C147">
            <v>165799.18</v>
          </cell>
        </row>
        <row r="148">
          <cell r="A148">
            <v>722301000</v>
          </cell>
          <cell r="B148" t="str">
            <v>עבודות ותיקוני ח.-חש</v>
          </cell>
          <cell r="C148">
            <v>105482.77</v>
          </cell>
        </row>
        <row r="149">
          <cell r="A149">
            <v>722301100</v>
          </cell>
          <cell r="B149" t="str">
            <v>עבודות ות. חוץ-מכונא</v>
          </cell>
          <cell r="C149">
            <v>251923.83</v>
          </cell>
        </row>
        <row r="150">
          <cell r="A150">
            <v>722301200</v>
          </cell>
          <cell r="B150" t="str">
            <v>עבודות ות. חוץ-מנועי</v>
          </cell>
          <cell r="C150">
            <v>154792.98000000001</v>
          </cell>
        </row>
        <row r="151">
          <cell r="A151">
            <v>722301300</v>
          </cell>
          <cell r="B151" t="str">
            <v>עבודות ות. חוץ-גירים</v>
          </cell>
          <cell r="C151">
            <v>150939.74</v>
          </cell>
        </row>
        <row r="152">
          <cell r="A152">
            <v>722301500</v>
          </cell>
          <cell r="B152" t="str">
            <v>עבודות ות. חוץ-מזוג</v>
          </cell>
          <cell r="C152">
            <v>27594.79</v>
          </cell>
        </row>
        <row r="153">
          <cell r="A153">
            <v>722301600</v>
          </cell>
          <cell r="B153" t="str">
            <v>עבודות ות. חוץ-משאבו</v>
          </cell>
          <cell r="C153">
            <v>9642.7199999999993</v>
          </cell>
        </row>
        <row r="154">
          <cell r="A154">
            <v>722302000</v>
          </cell>
          <cell r="B154" t="str">
            <v>תיקוני חוץ לתאונות</v>
          </cell>
          <cell r="C154">
            <v>1103221.97</v>
          </cell>
        </row>
        <row r="155">
          <cell r="A155">
            <v>722302200</v>
          </cell>
          <cell r="B155" t="str">
            <v>השתתפות עצמית נהגים</v>
          </cell>
          <cell r="C155">
            <v>-216714.94</v>
          </cell>
        </row>
        <row r="156">
          <cell r="A156">
            <v>722303000</v>
          </cell>
          <cell r="B156" t="str">
            <v>שיפוץ חוץ למרכבים</v>
          </cell>
          <cell r="C156">
            <v>349752.55</v>
          </cell>
        </row>
        <row r="157">
          <cell r="A157">
            <v>724101000</v>
          </cell>
          <cell r="B157" t="str">
            <v>בגדי עבודה</v>
          </cell>
          <cell r="C157">
            <v>101148.68</v>
          </cell>
        </row>
        <row r="158">
          <cell r="A158">
            <v>724102000</v>
          </cell>
          <cell r="B158" t="str">
            <v>ביגוד ייצוגי נהגים</v>
          </cell>
          <cell r="C158">
            <v>372551.45</v>
          </cell>
        </row>
        <row r="159">
          <cell r="A159">
            <v>724201000</v>
          </cell>
          <cell r="B159" t="str">
            <v>נקיון ע" קבלני משנה</v>
          </cell>
          <cell r="C159">
            <v>5110652.63</v>
          </cell>
        </row>
        <row r="160">
          <cell r="A160">
            <v>724202000</v>
          </cell>
          <cell r="B160" t="str">
            <v>חמרי ניקוי</v>
          </cell>
          <cell r="C160">
            <v>141538.73000000001</v>
          </cell>
        </row>
        <row r="161">
          <cell r="A161">
            <v>724203000</v>
          </cell>
          <cell r="B161" t="str">
            <v>כלי עבודה</v>
          </cell>
          <cell r="C161">
            <v>171392.99</v>
          </cell>
        </row>
        <row r="162">
          <cell r="A162">
            <v>724205100</v>
          </cell>
          <cell r="B162" t="str">
            <v>חומרי בינוי וחשמל תו</v>
          </cell>
          <cell r="C162">
            <v>56091.17</v>
          </cell>
        </row>
        <row r="163">
          <cell r="A163">
            <v>724206000</v>
          </cell>
          <cell r="B163" t="str">
            <v>אחזקת ציוד</v>
          </cell>
          <cell r="C163">
            <v>59077.05</v>
          </cell>
        </row>
        <row r="164">
          <cell r="A164">
            <v>724301000</v>
          </cell>
          <cell r="B164" t="str">
            <v>כיבודים אגף תו"פ</v>
          </cell>
          <cell r="C164">
            <v>2262276.37</v>
          </cell>
        </row>
        <row r="165">
          <cell r="A165">
            <v>724301100</v>
          </cell>
          <cell r="B165" t="str">
            <v>כיבודים א.תו"פ-חמרים</v>
          </cell>
          <cell r="C165">
            <v>33093.32</v>
          </cell>
        </row>
        <row r="166">
          <cell r="A166">
            <v>724302000</v>
          </cell>
          <cell r="B166" t="str">
            <v>הכנסות ממכירת תלושים</v>
          </cell>
          <cell r="C166">
            <v>-767720.5</v>
          </cell>
        </row>
        <row r="167">
          <cell r="A167">
            <v>726101000</v>
          </cell>
          <cell r="B167" t="str">
            <v>ביטוח אוטובוסים חובה</v>
          </cell>
          <cell r="C167">
            <v>11654356</v>
          </cell>
        </row>
        <row r="168">
          <cell r="A168">
            <v>726201000</v>
          </cell>
          <cell r="B168" t="str">
            <v>תשלומים בגין נזקים ו</v>
          </cell>
          <cell r="C168">
            <v>1750731.07</v>
          </cell>
        </row>
        <row r="169">
          <cell r="A169">
            <v>726203000</v>
          </cell>
          <cell r="B169" t="str">
            <v>תקבולים מחברות ביטוח</v>
          </cell>
          <cell r="C169">
            <v>-174676.5</v>
          </cell>
        </row>
        <row r="170">
          <cell r="A170">
            <v>732101000</v>
          </cell>
          <cell r="B170" t="str">
            <v>שכירות תמח"ת</v>
          </cell>
          <cell r="C170">
            <v>7787138</v>
          </cell>
        </row>
        <row r="171">
          <cell r="A171">
            <v>732102000</v>
          </cell>
          <cell r="B171" t="str">
            <v>אחזקת תחנות ומוסכים</v>
          </cell>
          <cell r="C171">
            <v>428516.56</v>
          </cell>
        </row>
        <row r="172">
          <cell r="A172">
            <v>732103000</v>
          </cell>
          <cell r="B172" t="str">
            <v>ארנונה,מים ומיסי תנו</v>
          </cell>
          <cell r="C172">
            <v>4723204.55</v>
          </cell>
        </row>
        <row r="173">
          <cell r="A173">
            <v>732105000</v>
          </cell>
          <cell r="B173" t="str">
            <v>שרות מכשירי קשר</v>
          </cell>
          <cell r="C173">
            <v>226903.03</v>
          </cell>
        </row>
        <row r="174">
          <cell r="A174">
            <v>732105100</v>
          </cell>
          <cell r="B174" t="str">
            <v>תקשורת -חמרים מתכלים</v>
          </cell>
          <cell r="C174">
            <v>4490.74</v>
          </cell>
        </row>
        <row r="175">
          <cell r="A175">
            <v>732106000</v>
          </cell>
          <cell r="B175" t="str">
            <v>שכירות ואחזקת מסופי</v>
          </cell>
          <cell r="C175">
            <v>956675.72</v>
          </cell>
        </row>
        <row r="176">
          <cell r="A176">
            <v>732201000</v>
          </cell>
          <cell r="B176" t="str">
            <v>הסעות עובדים</v>
          </cell>
          <cell r="C176">
            <v>4132080.3</v>
          </cell>
        </row>
        <row r="177">
          <cell r="A177">
            <v>732202000</v>
          </cell>
          <cell r="B177" t="str">
            <v>השכרת רכב מאויס</v>
          </cell>
          <cell r="C177">
            <v>545281.86</v>
          </cell>
        </row>
        <row r="178">
          <cell r="A178">
            <v>732203000</v>
          </cell>
          <cell r="B178" t="str">
            <v>הוצאות חניה</v>
          </cell>
          <cell r="C178">
            <v>1426.55</v>
          </cell>
        </row>
        <row r="179">
          <cell r="A179">
            <v>732300000</v>
          </cell>
          <cell r="B179" t="str">
            <v>ימי עיון</v>
          </cell>
          <cell r="C179">
            <v>45089.26</v>
          </cell>
        </row>
        <row r="180">
          <cell r="A180">
            <v>732301000</v>
          </cell>
          <cell r="B180" t="str">
            <v>מאמץ קייץ(השת. מקצו)</v>
          </cell>
          <cell r="C180">
            <v>271760</v>
          </cell>
        </row>
        <row r="181">
          <cell r="A181">
            <v>732302000</v>
          </cell>
          <cell r="B181" t="str">
            <v>ספרות  מקצועית</v>
          </cell>
          <cell r="C181">
            <v>49439.47</v>
          </cell>
        </row>
        <row r="182">
          <cell r="A182">
            <v>732303000</v>
          </cell>
          <cell r="B182" t="str">
            <v>הדרכה</v>
          </cell>
          <cell r="C182">
            <v>336357.81</v>
          </cell>
        </row>
        <row r="183">
          <cell r="A183">
            <v>732304000</v>
          </cell>
          <cell r="B183" t="str">
            <v>הכנסות והדרכה</v>
          </cell>
          <cell r="C183">
            <v>-139800.82999999999</v>
          </cell>
        </row>
        <row r="184">
          <cell r="A184">
            <v>732401000</v>
          </cell>
          <cell r="B184" t="str">
            <v>עובדי חברות כ"א-סוקר</v>
          </cell>
          <cell r="C184">
            <v>254930.2</v>
          </cell>
        </row>
        <row r="185">
          <cell r="A185">
            <v>732405000</v>
          </cell>
          <cell r="B185" t="str">
            <v>אבטחת תחבורה ציבורית</v>
          </cell>
          <cell r="C185">
            <v>3751944.46</v>
          </cell>
        </row>
        <row r="186">
          <cell r="A186">
            <v>732501000</v>
          </cell>
          <cell r="B186" t="str">
            <v>רשיונות לאוטובוסים</v>
          </cell>
          <cell r="C186">
            <v>623947.6</v>
          </cell>
        </row>
        <row r="187">
          <cell r="A187">
            <v>732503000</v>
          </cell>
          <cell r="B187" t="str">
            <v>רשיונות לנהגים</v>
          </cell>
          <cell r="C187">
            <v>21308.01</v>
          </cell>
        </row>
        <row r="188">
          <cell r="A188">
            <v>732601000</v>
          </cell>
          <cell r="B188" t="str">
            <v>הדפסת כרטיסי נסיעה</v>
          </cell>
          <cell r="C188">
            <v>548844.17000000004</v>
          </cell>
        </row>
        <row r="189">
          <cell r="A189">
            <v>732603000</v>
          </cell>
          <cell r="B189" t="str">
            <v>קנסות מח.ביטוח</v>
          </cell>
          <cell r="C189">
            <v>12140.16</v>
          </cell>
        </row>
        <row r="190">
          <cell r="A190">
            <v>732702000</v>
          </cell>
          <cell r="B190" t="str">
            <v>פחת מכוניות</v>
          </cell>
          <cell r="C190">
            <v>20331.189999999999</v>
          </cell>
        </row>
        <row r="191">
          <cell r="A191">
            <v>732709000</v>
          </cell>
          <cell r="B191" t="str">
            <v>פחת אוטובוסים</v>
          </cell>
          <cell r="C191">
            <v>39221204.170000002</v>
          </cell>
        </row>
        <row r="192">
          <cell r="A192">
            <v>742102000</v>
          </cell>
          <cell r="B192" t="str">
            <v>חשמל</v>
          </cell>
          <cell r="C192">
            <v>917087.63</v>
          </cell>
        </row>
        <row r="193">
          <cell r="A193">
            <v>742103000</v>
          </cell>
          <cell r="B193" t="str">
            <v>טלפון</v>
          </cell>
          <cell r="C193">
            <v>704094.96</v>
          </cell>
        </row>
        <row r="194">
          <cell r="A194">
            <v>742104000</v>
          </cell>
          <cell r="B194" t="str">
            <v>שכירות משרדים</v>
          </cell>
          <cell r="C194">
            <v>265323.74</v>
          </cell>
        </row>
        <row r="195">
          <cell r="A195">
            <v>742105000</v>
          </cell>
          <cell r="B195" t="str">
            <v>שכירות משרדים חב' בנ</v>
          </cell>
          <cell r="C195">
            <v>32750</v>
          </cell>
        </row>
        <row r="196">
          <cell r="A196">
            <v>742106000</v>
          </cell>
          <cell r="B196" t="str">
            <v>שמירה ובטחון</v>
          </cell>
          <cell r="C196">
            <v>2471806.5699999998</v>
          </cell>
        </row>
        <row r="197">
          <cell r="A197">
            <v>742107000</v>
          </cell>
          <cell r="B197" t="str">
            <v>כ"א מ.אנוש-כלליים+נק</v>
          </cell>
          <cell r="C197">
            <v>166938.19</v>
          </cell>
        </row>
        <row r="198">
          <cell r="A198">
            <v>742108000</v>
          </cell>
          <cell r="B198" t="str">
            <v>רשיונות שונים</v>
          </cell>
          <cell r="C198">
            <v>65906.89</v>
          </cell>
        </row>
        <row r="199">
          <cell r="A199">
            <v>742109000</v>
          </cell>
          <cell r="B199" t="str">
            <v>העברת כספים ומיגון ק</v>
          </cell>
          <cell r="C199">
            <v>241087.16</v>
          </cell>
        </row>
        <row r="200">
          <cell r="A200">
            <v>742111000</v>
          </cell>
          <cell r="B200" t="str">
            <v>הוצ' פלאפון</v>
          </cell>
          <cell r="C200">
            <v>204514.86</v>
          </cell>
        </row>
        <row r="201">
          <cell r="A201">
            <v>742112000</v>
          </cell>
          <cell r="B201" t="str">
            <v>חניה הדר דפנה</v>
          </cell>
          <cell r="C201">
            <v>87409.48</v>
          </cell>
        </row>
        <row r="202">
          <cell r="A202">
            <v>742121000</v>
          </cell>
          <cell r="B202" t="str">
            <v>ביטוח כללי</v>
          </cell>
          <cell r="C202">
            <v>1035338</v>
          </cell>
        </row>
        <row r="203">
          <cell r="A203">
            <v>742125000</v>
          </cell>
          <cell r="B203" t="str">
            <v>ביטוח מחלות קשות</v>
          </cell>
          <cell r="C203">
            <v>141156</v>
          </cell>
        </row>
        <row r="204">
          <cell r="A204">
            <v>742126000</v>
          </cell>
          <cell r="B204" t="str">
            <v>ביטוחים שונים</v>
          </cell>
          <cell r="C204">
            <v>12946</v>
          </cell>
        </row>
        <row r="205">
          <cell r="A205">
            <v>742201000</v>
          </cell>
          <cell r="B205" t="str">
            <v>שכר רואי חשבון</v>
          </cell>
          <cell r="C205">
            <v>115037</v>
          </cell>
        </row>
        <row r="206">
          <cell r="A206">
            <v>742203000</v>
          </cell>
          <cell r="B206" t="str">
            <v>משפטיות</v>
          </cell>
          <cell r="C206">
            <v>1036212.21</v>
          </cell>
        </row>
        <row r="207">
          <cell r="A207">
            <v>742204000</v>
          </cell>
          <cell r="B207" t="str">
            <v>יועצים</v>
          </cell>
          <cell r="C207">
            <v>1668672.13</v>
          </cell>
        </row>
        <row r="208">
          <cell r="A208">
            <v>742205000</v>
          </cell>
          <cell r="B208" t="str">
            <v>תמחיר</v>
          </cell>
          <cell r="C208">
            <v>61466</v>
          </cell>
        </row>
        <row r="209">
          <cell r="A209">
            <v>742206000</v>
          </cell>
          <cell r="B209" t="str">
            <v>כח אדם מבקרים-תנועה</v>
          </cell>
          <cell r="C209">
            <v>318521.59999999998</v>
          </cell>
        </row>
        <row r="210">
          <cell r="A210">
            <v>742207000</v>
          </cell>
          <cell r="B210" t="str">
            <v>שכר דח"צ</v>
          </cell>
          <cell r="C210">
            <v>175655.95</v>
          </cell>
        </row>
        <row r="211">
          <cell r="A211">
            <v>742301000</v>
          </cell>
          <cell r="B211" t="str">
            <v>שיווק</v>
          </cell>
          <cell r="C211">
            <v>102263.78</v>
          </cell>
        </row>
        <row r="212">
          <cell r="A212">
            <v>742303000</v>
          </cell>
          <cell r="B212" t="str">
            <v>פרסום מודעות עתון</v>
          </cell>
          <cell r="C212">
            <v>69255.289999999994</v>
          </cell>
        </row>
        <row r="213">
          <cell r="A213">
            <v>742304000</v>
          </cell>
          <cell r="B213" t="str">
            <v>פרסום-דפוס-עבודות חו</v>
          </cell>
          <cell r="C213">
            <v>146625.47</v>
          </cell>
        </row>
        <row r="214">
          <cell r="A214">
            <v>742304100</v>
          </cell>
          <cell r="B214" t="str">
            <v>פרסום-דפוס-חמרים ואח</v>
          </cell>
          <cell r="C214">
            <v>48859.78</v>
          </cell>
        </row>
        <row r="215">
          <cell r="A215">
            <v>742305000</v>
          </cell>
          <cell r="B215" t="str">
            <v>פרסום</v>
          </cell>
          <cell r="C215">
            <v>21686.799999999999</v>
          </cell>
        </row>
        <row r="216">
          <cell r="A216">
            <v>742306000</v>
          </cell>
          <cell r="B216" t="str">
            <v>כ"א-מוקדניות מודיעין</v>
          </cell>
          <cell r="C216">
            <v>417269.88</v>
          </cell>
        </row>
        <row r="217">
          <cell r="A217">
            <v>742401000</v>
          </cell>
          <cell r="B217" t="str">
            <v>מסיבות</v>
          </cell>
          <cell r="C217">
            <v>5500</v>
          </cell>
        </row>
        <row r="218">
          <cell r="A218">
            <v>742402000</v>
          </cell>
          <cell r="B218" t="str">
            <v>ארועים</v>
          </cell>
          <cell r="C218">
            <v>504417</v>
          </cell>
        </row>
        <row r="219">
          <cell r="A219">
            <v>742404000</v>
          </cell>
          <cell r="B219" t="str">
            <v>תרבות</v>
          </cell>
          <cell r="C219">
            <v>31532.61</v>
          </cell>
        </row>
        <row r="220">
          <cell r="A220">
            <v>742405000</v>
          </cell>
          <cell r="B220" t="str">
            <v>ספורט</v>
          </cell>
          <cell r="C220">
            <v>98750</v>
          </cell>
        </row>
        <row r="221">
          <cell r="A221">
            <v>742406000</v>
          </cell>
          <cell r="B221" t="str">
            <v>בריאות</v>
          </cell>
          <cell r="C221">
            <v>219335.4</v>
          </cell>
        </row>
        <row r="222">
          <cell r="A222">
            <v>742407000</v>
          </cell>
          <cell r="B222" t="str">
            <v>קיטנה</v>
          </cell>
          <cell r="C222">
            <v>199334</v>
          </cell>
        </row>
        <row r="223">
          <cell r="A223">
            <v>742423000</v>
          </cell>
          <cell r="B223" t="str">
            <v>הלבשה-ביגוד קיץ (שוו</v>
          </cell>
          <cell r="C223">
            <v>382560</v>
          </cell>
        </row>
        <row r="224">
          <cell r="A224">
            <v>742425000</v>
          </cell>
          <cell r="B224" t="str">
            <v>מתנות שכירים</v>
          </cell>
          <cell r="C224">
            <v>13500</v>
          </cell>
        </row>
        <row r="225">
          <cell r="A225">
            <v>742426000</v>
          </cell>
          <cell r="B225" t="str">
            <v>מתנות לחברים</v>
          </cell>
          <cell r="C225">
            <v>9540</v>
          </cell>
        </row>
        <row r="226">
          <cell r="A226">
            <v>742427000</v>
          </cell>
          <cell r="B226" t="str">
            <v>מתנות</v>
          </cell>
          <cell r="C226">
            <v>194795</v>
          </cell>
        </row>
        <row r="227">
          <cell r="A227">
            <v>742428000</v>
          </cell>
          <cell r="B227" t="str">
            <v>יין לחג-הוצאה</v>
          </cell>
          <cell r="C227">
            <v>1937575</v>
          </cell>
        </row>
        <row r="228">
          <cell r="A228">
            <v>742503000</v>
          </cell>
          <cell r="B228" t="str">
            <v>נסיעות לחו"ל-אשל</v>
          </cell>
          <cell r="C228">
            <v>265969.19</v>
          </cell>
        </row>
        <row r="229">
          <cell r="A229">
            <v>742510000</v>
          </cell>
          <cell r="B229" t="str">
            <v>נסיעות וחניה</v>
          </cell>
          <cell r="C229">
            <v>19980.29</v>
          </cell>
        </row>
        <row r="230">
          <cell r="A230">
            <v>742520000</v>
          </cell>
          <cell r="B230" t="str">
            <v>נסיעות חופשיות עובדי</v>
          </cell>
          <cell r="C230">
            <v>340365.34</v>
          </cell>
        </row>
        <row r="231">
          <cell r="A231">
            <v>742531000</v>
          </cell>
          <cell r="B231" t="str">
            <v>הוצאות רכב פרטי</v>
          </cell>
          <cell r="C231">
            <v>149646.98000000001</v>
          </cell>
        </row>
        <row r="232">
          <cell r="A232">
            <v>742532000</v>
          </cell>
          <cell r="B232" t="str">
            <v>הוצ' שכירות רכב פרטי</v>
          </cell>
          <cell r="C232">
            <v>669260.03</v>
          </cell>
        </row>
        <row r="233">
          <cell r="A233">
            <v>742601000</v>
          </cell>
          <cell r="B233" t="str">
            <v>צרכי משרד</v>
          </cell>
          <cell r="C233">
            <v>93948.02</v>
          </cell>
        </row>
        <row r="234">
          <cell r="A234">
            <v>742602000</v>
          </cell>
          <cell r="B234" t="str">
            <v>דאר</v>
          </cell>
          <cell r="C234">
            <v>124643.55</v>
          </cell>
        </row>
        <row r="235">
          <cell r="A235">
            <v>742603000</v>
          </cell>
          <cell r="B235" t="str">
            <v>שרותי מחשב-אחזקת תכנ</v>
          </cell>
          <cell r="C235">
            <v>425429.24</v>
          </cell>
        </row>
        <row r="236">
          <cell r="A236">
            <v>742603100</v>
          </cell>
          <cell r="B236" t="str">
            <v>שרותי מחשב - אחזקת ח</v>
          </cell>
          <cell r="C236">
            <v>129681.07</v>
          </cell>
        </row>
        <row r="237">
          <cell r="A237">
            <v>742603200</v>
          </cell>
          <cell r="B237" t="str">
            <v>מחשב - חמרים מתכלים</v>
          </cell>
          <cell r="C237">
            <v>130387.45</v>
          </cell>
        </row>
        <row r="238">
          <cell r="A238">
            <v>742604000</v>
          </cell>
          <cell r="B238" t="str">
            <v>ארכיון</v>
          </cell>
          <cell r="C238">
            <v>46584.9</v>
          </cell>
        </row>
        <row r="239">
          <cell r="A239">
            <v>742702000</v>
          </cell>
          <cell r="B239" t="str">
            <v>כיבודים</v>
          </cell>
          <cell r="C239">
            <v>168040.28</v>
          </cell>
        </row>
        <row r="240">
          <cell r="A240">
            <v>742703000</v>
          </cell>
          <cell r="B240" t="str">
            <v>אסיפות וישיבות</v>
          </cell>
          <cell r="C240">
            <v>118922.63</v>
          </cell>
        </row>
        <row r="241">
          <cell r="A241">
            <v>742801000</v>
          </cell>
          <cell r="B241" t="str">
            <v>הוצ' פחת נדל"ן</v>
          </cell>
          <cell r="C241">
            <v>1253561.8600000001</v>
          </cell>
        </row>
        <row r="242">
          <cell r="A242">
            <v>742802000</v>
          </cell>
          <cell r="B242" t="str">
            <v>הוצ' פחת מטלטלין ושו</v>
          </cell>
          <cell r="C242">
            <v>537608.81000000006</v>
          </cell>
        </row>
        <row r="243">
          <cell r="A243">
            <v>742803000</v>
          </cell>
          <cell r="B243" t="str">
            <v>הוצ' פחת מחשב</v>
          </cell>
          <cell r="C243">
            <v>1264573.02</v>
          </cell>
        </row>
        <row r="244">
          <cell r="A244">
            <v>742901000</v>
          </cell>
          <cell r="B244" t="str">
            <v>הוצ' חובות אבודים</v>
          </cell>
          <cell r="C244">
            <v>15885.01</v>
          </cell>
        </row>
        <row r="245">
          <cell r="A245">
            <v>742902000</v>
          </cell>
          <cell r="B245" t="str">
            <v>תרומות</v>
          </cell>
          <cell r="C245">
            <v>10530</v>
          </cell>
        </row>
        <row r="246">
          <cell r="A246">
            <v>742904000</v>
          </cell>
          <cell r="B246" t="str">
            <v>ביטולי יתרות</v>
          </cell>
          <cell r="C246">
            <v>-2.1</v>
          </cell>
        </row>
        <row r="247">
          <cell r="A247">
            <v>742906000</v>
          </cell>
          <cell r="B247" t="str">
            <v>החזר שירותים אמד</v>
          </cell>
          <cell r="C247">
            <v>-510000</v>
          </cell>
        </row>
        <row r="248">
          <cell r="A248">
            <v>742907000</v>
          </cell>
          <cell r="B248" t="str">
            <v>הכנסות מקנסות עובדים</v>
          </cell>
          <cell r="C248">
            <v>-92847.79</v>
          </cell>
        </row>
        <row r="249">
          <cell r="A249">
            <v>752010000</v>
          </cell>
          <cell r="B249" t="str">
            <v>ריבית ועמלות בנקים</v>
          </cell>
          <cell r="C249">
            <v>345995.61</v>
          </cell>
        </row>
        <row r="250">
          <cell r="A250">
            <v>752020000</v>
          </cell>
          <cell r="B250" t="str">
            <v xml:space="preserve"> ריבית חברות בנות</v>
          </cell>
          <cell r="C250">
            <v>601801.81000000006</v>
          </cell>
        </row>
        <row r="251">
          <cell r="A251">
            <v>752030000</v>
          </cell>
          <cell r="B251" t="str">
            <v>ריבית לאחרים-עם מע"מ</v>
          </cell>
          <cell r="C251">
            <v>-138391</v>
          </cell>
        </row>
        <row r="252">
          <cell r="A252">
            <v>752410000</v>
          </cell>
          <cell r="B252" t="str">
            <v>ריבית הלוואות ז"ק</v>
          </cell>
          <cell r="C252">
            <v>1495750.9</v>
          </cell>
        </row>
        <row r="253">
          <cell r="A253">
            <v>752500000</v>
          </cell>
          <cell r="B253" t="str">
            <v>הצמדת קרן הלו. ז"א</v>
          </cell>
          <cell r="C253">
            <v>490227.52</v>
          </cell>
        </row>
        <row r="254">
          <cell r="A254">
            <v>752510000</v>
          </cell>
          <cell r="B254" t="str">
            <v>ריבית הלוואות ז"א</v>
          </cell>
          <cell r="C254">
            <v>4728961.8099999996</v>
          </cell>
        </row>
        <row r="255">
          <cell r="A255">
            <v>752520000</v>
          </cell>
          <cell r="B255" t="str">
            <v>ריבית הלו. שינוי מיב</v>
          </cell>
          <cell r="C255">
            <v>19462520.170000002</v>
          </cell>
        </row>
        <row r="256">
          <cell r="A256">
            <v>752710000</v>
          </cell>
          <cell r="B256" t="str">
            <v>ריבית מ.ה - ניכויים</v>
          </cell>
          <cell r="C256">
            <v>681999</v>
          </cell>
        </row>
        <row r="257">
          <cell r="A257">
            <v>752800000</v>
          </cell>
          <cell r="B257" t="str">
            <v>ריבית מס הכנסה חברה</v>
          </cell>
          <cell r="C257">
            <v>1626870</v>
          </cell>
        </row>
        <row r="258">
          <cell r="A258">
            <v>752810000</v>
          </cell>
          <cell r="B258" t="str">
            <v>הוצ. לגורניצקי בגי מ</v>
          </cell>
          <cell r="C258">
            <v>85743</v>
          </cell>
        </row>
        <row r="259">
          <cell r="A259">
            <v>752900000</v>
          </cell>
          <cell r="B259" t="str">
            <v>שערוך הלוואות ז"ק</v>
          </cell>
          <cell r="C259">
            <v>13266.63</v>
          </cell>
        </row>
        <row r="260">
          <cell r="A260">
            <v>752910000</v>
          </cell>
          <cell r="B260" t="str">
            <v>שערוך הלוואות ז"א</v>
          </cell>
          <cell r="C260">
            <v>147027.66</v>
          </cell>
        </row>
        <row r="261">
          <cell r="A261">
            <v>752920000</v>
          </cell>
          <cell r="B261" t="str">
            <v>שערוך בנקים במט"ח</v>
          </cell>
          <cell r="C261">
            <v>184.79</v>
          </cell>
        </row>
        <row r="262">
          <cell r="A262">
            <v>752930000</v>
          </cell>
          <cell r="B262" t="str">
            <v>שערוך ספקי חו"ל</v>
          </cell>
          <cell r="C262">
            <v>-132180.70000000001</v>
          </cell>
        </row>
        <row r="263">
          <cell r="A263">
            <v>754100000</v>
          </cell>
          <cell r="B263" t="str">
            <v>הכנסות ריבית מבנקים</v>
          </cell>
          <cell r="C263">
            <v>-9743.52</v>
          </cell>
        </row>
        <row r="264">
          <cell r="A264">
            <v>754200000</v>
          </cell>
          <cell r="B264" t="str">
            <v>ריבית מפקדונות לז"ק</v>
          </cell>
          <cell r="C264">
            <v>195738.64</v>
          </cell>
        </row>
        <row r="265">
          <cell r="A265">
            <v>754210000</v>
          </cell>
          <cell r="B265" t="str">
            <v>ריבית פקדון שינוי מב</v>
          </cell>
          <cell r="C265">
            <v>-1877583.97</v>
          </cell>
        </row>
        <row r="266">
          <cell r="A266">
            <v>754300000</v>
          </cell>
          <cell r="B266" t="str">
            <v>ריבית מאחרים עם מע"מ</v>
          </cell>
          <cell r="C266">
            <v>-4189.34</v>
          </cell>
        </row>
        <row r="267">
          <cell r="A267">
            <v>754400000</v>
          </cell>
          <cell r="B267" t="str">
            <v>ריבית מאחרים ללא מע"</v>
          </cell>
          <cell r="C267">
            <v>-316</v>
          </cell>
        </row>
        <row r="268">
          <cell r="A268">
            <v>754900000</v>
          </cell>
          <cell r="B268" t="str">
            <v>הכנ.מקנס.לעוב.עם מע"</v>
          </cell>
          <cell r="C268">
            <v>-11929.97</v>
          </cell>
        </row>
        <row r="269">
          <cell r="A269">
            <v>754910000</v>
          </cell>
          <cell r="B269" t="str">
            <v xml:space="preserve"> ריבית מחברות בנות</v>
          </cell>
          <cell r="C269">
            <v>-163771</v>
          </cell>
        </row>
        <row r="270">
          <cell r="A270">
            <v>756410000</v>
          </cell>
          <cell r="B270" t="str">
            <v>שחיקה של ספקי חו"ל</v>
          </cell>
          <cell r="C270">
            <v>-5120.6099999999997</v>
          </cell>
        </row>
        <row r="271">
          <cell r="A271">
            <v>762010000</v>
          </cell>
          <cell r="B271" t="str">
            <v>תמורה ממכירת אוטובוס</v>
          </cell>
          <cell r="C271">
            <v>-186050</v>
          </cell>
        </row>
        <row r="272">
          <cell r="A272">
            <v>762030000</v>
          </cell>
          <cell r="B272" t="str">
            <v>רווח ממימוש רכוש קבו</v>
          </cell>
          <cell r="C272">
            <v>2252.0500000000002</v>
          </cell>
        </row>
        <row r="273">
          <cell r="A273">
            <v>762070000</v>
          </cell>
          <cell r="B273" t="str">
            <v>רווח הון מגריעת אוטו</v>
          </cell>
          <cell r="C273">
            <v>5191515.46</v>
          </cell>
        </row>
        <row r="274">
          <cell r="A274">
            <v>762100000</v>
          </cell>
          <cell r="B274" t="str">
            <v>הפרשה לירידת ערך</v>
          </cell>
          <cell r="C274">
            <v>1992964.01</v>
          </cell>
        </row>
        <row r="275">
          <cell r="A275">
            <v>802108063</v>
          </cell>
          <cell r="B275" t="str">
            <v>קרן עיריית ת"א</v>
          </cell>
          <cell r="C275">
            <v>2.62</v>
          </cell>
        </row>
        <row r="276">
          <cell r="A276">
            <v>802108065</v>
          </cell>
          <cell r="B276" t="str">
            <v>קרן עיריית ת"א תפ"ס</v>
          </cell>
          <cell r="C276">
            <v>25859.83</v>
          </cell>
        </row>
        <row r="277">
          <cell r="A277">
            <v>802999999</v>
          </cell>
          <cell r="B277" t="str">
            <v>עתודה להשתתפות באחזק</v>
          </cell>
          <cell r="C277">
            <v>-25862.45</v>
          </cell>
        </row>
        <row r="278">
          <cell r="A278">
            <v>812126001</v>
          </cell>
          <cell r="B278" t="str">
            <v>בנה"פ 653945 אלסינט</v>
          </cell>
          <cell r="C278">
            <v>92.1</v>
          </cell>
        </row>
        <row r="279">
          <cell r="A279">
            <v>812980120</v>
          </cell>
          <cell r="B279" t="str">
            <v>בנה"פ 653945 אלסינט</v>
          </cell>
          <cell r="C279">
            <v>420599.24</v>
          </cell>
        </row>
        <row r="280">
          <cell r="A280">
            <v>812980121</v>
          </cell>
          <cell r="B280" t="str">
            <v>חן 25240 אלסינט-ני"ע</v>
          </cell>
          <cell r="C280">
            <v>125058.35</v>
          </cell>
        </row>
        <row r="281">
          <cell r="A281">
            <v>812980123</v>
          </cell>
          <cell r="B281" t="str">
            <v>כור 2524/0-אלסינט תפ</v>
          </cell>
          <cell r="C281">
            <v>87374</v>
          </cell>
        </row>
        <row r="282">
          <cell r="A282">
            <v>812999999</v>
          </cell>
          <cell r="B282" t="str">
            <v>חו"ז חברים בניהול "ד</v>
          </cell>
          <cell r="C282">
            <v>-633123.68999999994</v>
          </cell>
        </row>
        <row r="283">
          <cell r="A283">
            <v>842100000</v>
          </cell>
          <cell r="B283" t="str">
            <v>ערבויות שניתנו חובה</v>
          </cell>
          <cell r="C283">
            <v>2792227</v>
          </cell>
        </row>
        <row r="284">
          <cell r="A284">
            <v>842200000</v>
          </cell>
          <cell r="B284" t="str">
            <v>ערבויות שניתנו זכות</v>
          </cell>
          <cell r="C284">
            <v>-2792227</v>
          </cell>
        </row>
        <row r="285">
          <cell r="A285">
            <v>850000100</v>
          </cell>
          <cell r="B285" t="str">
            <v>האוצר סובסדיה</v>
          </cell>
          <cell r="C285">
            <v>-742358698.26999998</v>
          </cell>
        </row>
        <row r="286">
          <cell r="A286">
            <v>850000200</v>
          </cell>
          <cell r="B286" t="str">
            <v>רווחים מפקדונות</v>
          </cell>
          <cell r="C286">
            <v>-82178045.200000003</v>
          </cell>
        </row>
        <row r="287">
          <cell r="A287">
            <v>850000300</v>
          </cell>
          <cell r="B287" t="str">
            <v>אוטוב.מתשואות הקרן</v>
          </cell>
          <cell r="C287">
            <v>54686982.149999999</v>
          </cell>
        </row>
        <row r="288">
          <cell r="A288">
            <v>850000400</v>
          </cell>
          <cell r="B288" t="str">
            <v>הכנסות קרן שפורים</v>
          </cell>
          <cell r="C288">
            <v>-6827147.5</v>
          </cell>
        </row>
        <row r="289">
          <cell r="A289">
            <v>850000500</v>
          </cell>
          <cell r="B289" t="str">
            <v>רבית והפ.הצמדה מהארג</v>
          </cell>
          <cell r="C289">
            <v>-729920.65</v>
          </cell>
        </row>
        <row r="290">
          <cell r="A290">
            <v>850001100</v>
          </cell>
          <cell r="B290" t="str">
            <v>הוצאות מימון</v>
          </cell>
          <cell r="C290">
            <v>6018994.4800000004</v>
          </cell>
        </row>
        <row r="291">
          <cell r="A291">
            <v>850001200</v>
          </cell>
          <cell r="B291" t="str">
            <v>הוצאות שונות</v>
          </cell>
          <cell r="C291">
            <v>3837.78</v>
          </cell>
        </row>
        <row r="292">
          <cell r="A292">
            <v>850001300</v>
          </cell>
          <cell r="B292" t="str">
            <v>הוצאות משפטיות</v>
          </cell>
          <cell r="C292">
            <v>217320.24</v>
          </cell>
        </row>
        <row r="293">
          <cell r="A293">
            <v>850002100</v>
          </cell>
          <cell r="B293" t="str">
            <v>עו"ש בנה"פ 655512</v>
          </cell>
          <cell r="C293">
            <v>4349.3999999999996</v>
          </cell>
        </row>
        <row r="294">
          <cell r="A294">
            <v>850002200</v>
          </cell>
          <cell r="B294" t="str">
            <v>פר"י בנה"פ 655512</v>
          </cell>
          <cell r="C294">
            <v>2249224.87</v>
          </cell>
        </row>
        <row r="295">
          <cell r="A295">
            <v>850002300</v>
          </cell>
          <cell r="B295" t="str">
            <v>פקדונות בנה"פ 655512</v>
          </cell>
          <cell r="C295">
            <v>11937623.68</v>
          </cell>
        </row>
        <row r="296">
          <cell r="A296">
            <v>850002500</v>
          </cell>
          <cell r="B296" t="str">
            <v>מט"ח מר"ג בנה"פ 6555</v>
          </cell>
          <cell r="C296">
            <v>31943.38</v>
          </cell>
        </row>
        <row r="297">
          <cell r="A297">
            <v>850005100</v>
          </cell>
          <cell r="B297" t="str">
            <v>בנק דיסקונט עו"ש 115</v>
          </cell>
          <cell r="C297">
            <v>3108.51</v>
          </cell>
        </row>
        <row r="298">
          <cell r="A298">
            <v>850005200</v>
          </cell>
          <cell r="B298" t="str">
            <v>בנק דיסקונט פקדונות</v>
          </cell>
          <cell r="C298">
            <v>13279969.609999999</v>
          </cell>
        </row>
        <row r="299">
          <cell r="A299">
            <v>850005300</v>
          </cell>
          <cell r="B299" t="str">
            <v>בנק ספנות עו"ש 33304</v>
          </cell>
          <cell r="C299">
            <v>-266335.48</v>
          </cell>
        </row>
        <row r="300">
          <cell r="A300">
            <v>850005500</v>
          </cell>
          <cell r="B300" t="str">
            <v>בנק ספנות פז"ק 33304</v>
          </cell>
          <cell r="C300">
            <v>1636306.95</v>
          </cell>
        </row>
        <row r="301">
          <cell r="A301">
            <v>850005600</v>
          </cell>
          <cell r="B301" t="str">
            <v>עו"ש בנה"פ 660974</v>
          </cell>
          <cell r="C301">
            <v>15.08</v>
          </cell>
        </row>
        <row r="302">
          <cell r="A302">
            <v>850005800</v>
          </cell>
          <cell r="B302" t="str">
            <v>בנק ספנות מט"ח מר"ג</v>
          </cell>
          <cell r="C302">
            <v>0.03</v>
          </cell>
        </row>
        <row r="303">
          <cell r="A303">
            <v>850007000</v>
          </cell>
          <cell r="B303" t="str">
            <v>ני"ע בנה"פ</v>
          </cell>
          <cell r="C303">
            <v>186.47</v>
          </cell>
        </row>
        <row r="304">
          <cell r="A304">
            <v>850009000</v>
          </cell>
          <cell r="B304" t="str">
            <v>סאפקר מיזוג אויר</v>
          </cell>
          <cell r="C304">
            <v>376.36</v>
          </cell>
        </row>
        <row r="305">
          <cell r="A305">
            <v>850009100</v>
          </cell>
          <cell r="B305" t="str">
            <v>מ.א.ן</v>
          </cell>
          <cell r="C305">
            <v>915814.6</v>
          </cell>
        </row>
        <row r="306">
          <cell r="A306">
            <v>850009200</v>
          </cell>
          <cell r="B306" t="str">
            <v>פלסקוב בנימין</v>
          </cell>
          <cell r="C306">
            <v>35158.33</v>
          </cell>
        </row>
        <row r="307">
          <cell r="A307">
            <v>850009300</v>
          </cell>
          <cell r="B307" t="str">
            <v>תורן</v>
          </cell>
          <cell r="C307">
            <v>-44500.46</v>
          </cell>
        </row>
        <row r="308">
          <cell r="A308">
            <v>850009400</v>
          </cell>
          <cell r="B308" t="str">
            <v>החברה המאוחדת למזרח</v>
          </cell>
          <cell r="C308">
            <v>-388812.28</v>
          </cell>
        </row>
        <row r="309">
          <cell r="A309">
            <v>850009500</v>
          </cell>
          <cell r="B309" t="str">
            <v>הארגז</v>
          </cell>
          <cell r="C309">
            <v>7815292.5700000003</v>
          </cell>
        </row>
        <row r="310">
          <cell r="A310">
            <v>850009600</v>
          </cell>
          <cell r="B310" t="str">
            <v>מרכבים</v>
          </cell>
          <cell r="C310">
            <v>431348.1</v>
          </cell>
        </row>
        <row r="311">
          <cell r="A311">
            <v>850009700</v>
          </cell>
          <cell r="B311" t="str">
            <v>טרה טרנס</v>
          </cell>
          <cell r="C311">
            <v>1205.69</v>
          </cell>
        </row>
        <row r="312">
          <cell r="A312">
            <v>850009800</v>
          </cell>
          <cell r="B312" t="str">
            <v>אגיש הובלות בע"מ</v>
          </cell>
          <cell r="C312">
            <v>43556.12</v>
          </cell>
        </row>
        <row r="313">
          <cell r="A313">
            <v>850010000</v>
          </cell>
          <cell r="B313" t="str">
            <v>מ. דיזינגוף (צים)</v>
          </cell>
          <cell r="C313">
            <v>-245360.76</v>
          </cell>
        </row>
        <row r="314">
          <cell r="A314">
            <v>850010200</v>
          </cell>
          <cell r="B314" t="str">
            <v>צמיגי נעמן</v>
          </cell>
          <cell r="C314">
            <v>-6730.03</v>
          </cell>
        </row>
        <row r="315">
          <cell r="A315">
            <v>850010300</v>
          </cell>
          <cell r="B315" t="str">
            <v>דנאור רון בע"מ</v>
          </cell>
          <cell r="C315">
            <v>-1206.24</v>
          </cell>
        </row>
        <row r="316">
          <cell r="A316">
            <v>850010400</v>
          </cell>
          <cell r="B316" t="str">
            <v>אספיר ישראל</v>
          </cell>
          <cell r="C316">
            <v>-686.75</v>
          </cell>
        </row>
        <row r="317">
          <cell r="A317">
            <v>850010500</v>
          </cell>
          <cell r="B317" t="str">
            <v>אוירם מזגנים</v>
          </cell>
          <cell r="C317">
            <v>-260833.79</v>
          </cell>
        </row>
        <row r="318">
          <cell r="A318">
            <v>850010800</v>
          </cell>
          <cell r="B318" t="str">
            <v>אל-חמה בע"מ</v>
          </cell>
          <cell r="C318">
            <v>-61023.839999999997</v>
          </cell>
        </row>
        <row r="319">
          <cell r="A319">
            <v>850011000</v>
          </cell>
          <cell r="B319" t="str">
            <v>גודייר צמיגים</v>
          </cell>
          <cell r="C319">
            <v>-3267.63</v>
          </cell>
        </row>
        <row r="320">
          <cell r="A320">
            <v>850011100</v>
          </cell>
          <cell r="B320" t="str">
            <v>חו"ז דן</v>
          </cell>
          <cell r="C320">
            <v>2810816.02</v>
          </cell>
        </row>
        <row r="321">
          <cell r="A321">
            <v>850011200</v>
          </cell>
          <cell r="B321" t="str">
            <v>חו"ז משרד התחבורה</v>
          </cell>
          <cell r="C321">
            <v>-958345.33</v>
          </cell>
        </row>
        <row r="322">
          <cell r="A322">
            <v>850011900</v>
          </cell>
          <cell r="B322" t="str">
            <v>שלדות מידיבוס</v>
          </cell>
          <cell r="C322">
            <v>986.99</v>
          </cell>
        </row>
        <row r="323">
          <cell r="A323">
            <v>850012000</v>
          </cell>
          <cell r="B323" t="str">
            <v>אוטוב..מתשואת הקרן</v>
          </cell>
          <cell r="C323">
            <v>-54686982.149999999</v>
          </cell>
        </row>
        <row r="324">
          <cell r="A324">
            <v>850012100</v>
          </cell>
          <cell r="B324" t="str">
            <v>שלדות</v>
          </cell>
          <cell r="C324">
            <v>142965624.88999999</v>
          </cell>
        </row>
        <row r="325">
          <cell r="A325">
            <v>850012200</v>
          </cell>
          <cell r="B325" t="str">
            <v>אוטובוסים מוגמרים</v>
          </cell>
          <cell r="C325">
            <v>595172749.25999999</v>
          </cell>
        </row>
        <row r="326">
          <cell r="A326">
            <v>850012300</v>
          </cell>
          <cell r="B326" t="str">
            <v>צמיגים לאוטובוסים</v>
          </cell>
          <cell r="C326">
            <v>16802.57</v>
          </cell>
        </row>
        <row r="327">
          <cell r="A327">
            <v>850012400</v>
          </cell>
          <cell r="B327" t="str">
            <v>מערכות קשר לאוטובוסי</v>
          </cell>
          <cell r="C327">
            <v>1074247.3</v>
          </cell>
        </row>
        <row r="328">
          <cell r="A328">
            <v>850012500</v>
          </cell>
          <cell r="B328" t="str">
            <v>מזגנים לאוטובוסים</v>
          </cell>
          <cell r="C328">
            <v>493293.77</v>
          </cell>
        </row>
        <row r="329">
          <cell r="A329">
            <v>850012600</v>
          </cell>
          <cell r="B329" t="str">
            <v>הוצאות משלוחי מזגנים</v>
          </cell>
          <cell r="C329">
            <v>379432.43</v>
          </cell>
        </row>
        <row r="330">
          <cell r="A330">
            <v>850012700</v>
          </cell>
          <cell r="B330" t="str">
            <v>הוצאות משלוחי אוטובו</v>
          </cell>
          <cell r="C330">
            <v>4935.22</v>
          </cell>
        </row>
        <row r="331">
          <cell r="A331">
            <v>850012800</v>
          </cell>
          <cell r="B331" t="str">
            <v>רדיו לאוטובוסים</v>
          </cell>
          <cell r="C331">
            <v>186205.38</v>
          </cell>
        </row>
        <row r="332">
          <cell r="A332">
            <v>850012900</v>
          </cell>
          <cell r="B332" t="str">
            <v>שלטים לאוטובוסים</v>
          </cell>
          <cell r="C332">
            <v>245540.78</v>
          </cell>
        </row>
        <row r="333">
          <cell r="A333">
            <v>850013000</v>
          </cell>
          <cell r="B333" t="str">
            <v>ייצוא קורות (החזר למ</v>
          </cell>
          <cell r="C333">
            <v>2871.13</v>
          </cell>
        </row>
        <row r="334">
          <cell r="A334">
            <v>850013100</v>
          </cell>
          <cell r="B334" t="str">
            <v>אוצ'ו צמיגים</v>
          </cell>
          <cell r="C334">
            <v>-5055.66</v>
          </cell>
        </row>
        <row r="335">
          <cell r="A335">
            <v>850030200</v>
          </cell>
          <cell r="B335" t="str">
            <v>הפסד מגריעת אוטובוסי</v>
          </cell>
          <cell r="C335">
            <v>46197003.990000002</v>
          </cell>
        </row>
        <row r="336">
          <cell r="A336">
            <v>850040100</v>
          </cell>
          <cell r="B336" t="str">
            <v>הכנסות לקבל הצטיידות</v>
          </cell>
          <cell r="C336">
            <v>159827.88</v>
          </cell>
        </row>
        <row r="337">
          <cell r="A337">
            <v>882010000</v>
          </cell>
          <cell r="B337" t="str">
            <v>עלות מנ.אמד בידי חבר</v>
          </cell>
          <cell r="C337">
            <v>-6610337.0499999998</v>
          </cell>
        </row>
        <row r="338">
          <cell r="A338">
            <v>883010000</v>
          </cell>
          <cell r="B338" t="str">
            <v>עלות מניות אמד בידי</v>
          </cell>
          <cell r="C338">
            <v>115438241.93000001</v>
          </cell>
        </row>
        <row r="339">
          <cell r="A339">
            <v>884010000</v>
          </cell>
          <cell r="B339" t="str">
            <v>נגדי עלות מניות אמד</v>
          </cell>
          <cell r="C339">
            <v>-1864070.39</v>
          </cell>
        </row>
        <row r="340">
          <cell r="A340">
            <v>884020000</v>
          </cell>
          <cell r="B340" t="str">
            <v>דן בגין רכישת מניות</v>
          </cell>
          <cell r="C340">
            <v>80224945.75</v>
          </cell>
        </row>
        <row r="341">
          <cell r="A341">
            <v>884040000</v>
          </cell>
          <cell r="B341" t="str">
            <v>ר.הון ממכ.מנ.אמד חבר</v>
          </cell>
          <cell r="C341">
            <v>-71750538.310000002</v>
          </cell>
        </row>
        <row r="342">
          <cell r="A342">
            <v>885010000</v>
          </cell>
          <cell r="B342" t="str">
            <v>נגדי עלות מניות אמד</v>
          </cell>
          <cell r="C342">
            <v>-115438241.93000001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ווח והפסד"/>
      <sheetName val="מפורט סופי "/>
      <sheetName val="הכנסות 3.09"/>
      <sheetName val="מימון 3.09"/>
      <sheetName val="הנהלה 3.09-מפורט ניתוח"/>
      <sheetName val="הנהלה 12.08-מפורט ניתוח"/>
      <sheetName val="הכנסות 9.08"/>
      <sheetName val="חברים 3.09-מאילנית"/>
      <sheetName val="שכירים 3.09 מאילנית"/>
      <sheetName val="חברים 3.09"/>
      <sheetName val="שכירים 3.09"/>
      <sheetName val="מיון 3.08"/>
      <sheetName val="חברים 12.08"/>
      <sheetName val="שכירים 12.08"/>
      <sheetName val="רווח והפסד מרוכז 12.08-ניתוח"/>
      <sheetName val="הנהלה מרוכז 9.08-ניתוח"/>
      <sheetName val="הנהלה 9.08-מפורט"/>
      <sheetName val="מ.ב גומלא"/>
      <sheetName val="מימון "/>
      <sheetName val="נומינלי 0309"/>
      <sheetName val="ממודד 0309"/>
      <sheetName val="מתואם 1208"/>
      <sheetName val="נומינלי 1208"/>
      <sheetName val="ממודד 9.08"/>
      <sheetName val="נומינלי 9.08"/>
      <sheetName val="נומינלי6.08"/>
      <sheetName val="ממודד 6.08"/>
      <sheetName val="נומינלי 3.08"/>
      <sheetName val="ממודד 3.08"/>
      <sheetName val="חברים 1-3.07"/>
      <sheetName val="שכירים 1-3.07"/>
      <sheetName val="ממודד 12.07"/>
      <sheetName val="נומינלי 12.07"/>
      <sheetName val="נומינלי 9.07"/>
      <sheetName val="ממודד 9.07"/>
      <sheetName val=" חברים "/>
      <sheetName val="ממודד 6.07"/>
      <sheetName val="נומינלי 6.07"/>
      <sheetName val="ממודד 3.07"/>
      <sheetName val="נומינלי 3.07"/>
      <sheetName val="נומינלי 12.06"/>
      <sheetName val=" ממודד 12.06"/>
      <sheetName val="נומינלי 9.06"/>
      <sheetName val="מתואם 9.06"/>
      <sheetName val="נומינלי 6.06"/>
      <sheetName val="ממודד 6.06"/>
      <sheetName val="נומינלי 3.06"/>
      <sheetName val="מתואם 3.06"/>
      <sheetName val="ממודד 12.05"/>
      <sheetName val="נומינלי 12.05"/>
      <sheetName val="9.05 נומינלי"/>
      <sheetName val="ממודד 9.05"/>
      <sheetName val="שכר חברים ממוין"/>
      <sheetName val="נומינלי 6.05"/>
      <sheetName val="ממודד 6.05"/>
      <sheetName val="נומינלי 3.05"/>
      <sheetName val="ממודד 3.05"/>
      <sheetName val="רבעון רביעי"/>
      <sheetName val="נומינלי 2004"/>
      <sheetName val="ממודד 2004"/>
      <sheetName val="ממודד 9.04"/>
      <sheetName val="נומינלי 9.04"/>
      <sheetName val="ממודד 6.04"/>
      <sheetName val="נומינלי 6.04"/>
      <sheetName val="הכנסות 12.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A4">
            <v>602110000</v>
          </cell>
          <cell r="B4" t="str">
            <v>פדיון כרטיסים רגילים</v>
          </cell>
          <cell r="C4">
            <v>-8622712.3699999992</v>
          </cell>
        </row>
        <row r="5">
          <cell r="A5">
            <v>602111000</v>
          </cell>
          <cell r="B5" t="str">
            <v>הכנסות ממודלים פגומי</v>
          </cell>
          <cell r="C5">
            <v>-335354.11</v>
          </cell>
        </row>
        <row r="6">
          <cell r="A6">
            <v>602121000</v>
          </cell>
          <cell r="B6" t="str">
            <v>נסיעות משרד הבטחון</v>
          </cell>
          <cell r="C6">
            <v>-8473889.0399999991</v>
          </cell>
        </row>
        <row r="7">
          <cell r="A7">
            <v>602131000</v>
          </cell>
          <cell r="B7" t="str">
            <v>הכנסות מהסעות בהסדר</v>
          </cell>
          <cell r="C7">
            <v>-34813.43</v>
          </cell>
        </row>
        <row r="8">
          <cell r="A8">
            <v>602151000</v>
          </cell>
          <cell r="B8" t="str">
            <v>משרד הבטחון-שוברי צה</v>
          </cell>
          <cell r="C8">
            <v>-396958.41</v>
          </cell>
        </row>
        <row r="9">
          <cell r="A9">
            <v>602210000</v>
          </cell>
          <cell r="B9" t="str">
            <v>מפדיון כרטיסיות</v>
          </cell>
          <cell r="C9">
            <v>-138098958.22</v>
          </cell>
        </row>
        <row r="10">
          <cell r="A10">
            <v>602220000</v>
          </cell>
          <cell r="B10" t="str">
            <v>הפרשות למאזן הכנסות</v>
          </cell>
          <cell r="C10">
            <v>-8564311</v>
          </cell>
        </row>
        <row r="11">
          <cell r="A11">
            <v>602250000</v>
          </cell>
          <cell r="B11" t="str">
            <v>הכנסות מכרטיסי סטודנ</v>
          </cell>
          <cell r="C11">
            <v>-2254043.4500000002</v>
          </cell>
        </row>
        <row r="12">
          <cell r="A12">
            <v>602260000</v>
          </cell>
          <cell r="B12" t="str">
            <v>הכנסות קו 100 תיירות</v>
          </cell>
          <cell r="C12">
            <v>-5683.98</v>
          </cell>
        </row>
        <row r="13">
          <cell r="A13">
            <v>602400000</v>
          </cell>
          <cell r="B13" t="str">
            <v>מפרעות לתיק חברים</v>
          </cell>
          <cell r="C13">
            <v>157091.10999999999</v>
          </cell>
        </row>
        <row r="14">
          <cell r="A14">
            <v>602500000</v>
          </cell>
          <cell r="B14" t="str">
            <v>מפרעות לתיק שכירים</v>
          </cell>
          <cell r="C14">
            <v>276154.43</v>
          </cell>
        </row>
        <row r="15">
          <cell r="A15">
            <v>602610000</v>
          </cell>
          <cell r="B15" t="str">
            <v>השמדת כרטיסים</v>
          </cell>
          <cell r="C15">
            <v>40610251.920000002</v>
          </cell>
        </row>
        <row r="16">
          <cell r="A16">
            <v>602700000</v>
          </cell>
          <cell r="B16" t="str">
            <v>הוצאות בקורת - מכירה</v>
          </cell>
          <cell r="C16">
            <v>-2637.13</v>
          </cell>
        </row>
        <row r="17">
          <cell r="A17">
            <v>602900000</v>
          </cell>
          <cell r="B17" t="str">
            <v>חודשי-חופשי אגד-דן</v>
          </cell>
          <cell r="C17">
            <v>-436606.06</v>
          </cell>
        </row>
        <row r="18">
          <cell r="A18">
            <v>602910000</v>
          </cell>
          <cell r="B18" t="str">
            <v>חודשי חופשי משותף קו</v>
          </cell>
          <cell r="C18">
            <v>-52902.400000000001</v>
          </cell>
        </row>
        <row r="19">
          <cell r="A19">
            <v>604010000</v>
          </cell>
          <cell r="B19" t="str">
            <v>מנקו "לנהגים"</v>
          </cell>
          <cell r="C19">
            <v>2535359.4</v>
          </cell>
        </row>
        <row r="20">
          <cell r="A20">
            <v>604020000</v>
          </cell>
          <cell r="B20" t="str">
            <v>מנקו ל"קופאים"</v>
          </cell>
          <cell r="C20">
            <v>290254.14</v>
          </cell>
        </row>
        <row r="21">
          <cell r="A21">
            <v>604040000</v>
          </cell>
          <cell r="B21" t="str">
            <v>הנחות והחזרות</v>
          </cell>
          <cell r="C21">
            <v>48144.35</v>
          </cell>
        </row>
        <row r="22">
          <cell r="A22">
            <v>606010000</v>
          </cell>
          <cell r="B22" t="str">
            <v>נסיעות דרךמח' תנועה!</v>
          </cell>
          <cell r="C22">
            <v>-105251.94</v>
          </cell>
        </row>
        <row r="23">
          <cell r="A23">
            <v>606020000</v>
          </cell>
          <cell r="B23" t="str">
            <v>הסעות משרד הבטחון</v>
          </cell>
          <cell r="C23">
            <v>-0.36</v>
          </cell>
        </row>
        <row r="24">
          <cell r="A24">
            <v>612010000</v>
          </cell>
          <cell r="B24" t="str">
            <v>הכנסות מפרסום</v>
          </cell>
          <cell r="C24">
            <v>-1063293.4099999999</v>
          </cell>
        </row>
        <row r="25">
          <cell r="A25">
            <v>612020000</v>
          </cell>
          <cell r="B25" t="str">
            <v>הכנסות ממכירת מפות</v>
          </cell>
          <cell r="C25">
            <v>-11199.69</v>
          </cell>
        </row>
        <row r="26">
          <cell r="A26">
            <v>612030000</v>
          </cell>
          <cell r="B26" t="str">
            <v>מכירת חלפים משומשים</v>
          </cell>
          <cell r="C26">
            <v>-30847.01</v>
          </cell>
        </row>
        <row r="27">
          <cell r="A27">
            <v>612040000</v>
          </cell>
          <cell r="B27" t="str">
            <v>הכנסות משרותי מוסך ל</v>
          </cell>
          <cell r="C27">
            <v>-550789</v>
          </cell>
        </row>
        <row r="28">
          <cell r="A28">
            <v>612050000</v>
          </cell>
          <cell r="B28" t="str">
            <v>הכנסות שונות</v>
          </cell>
          <cell r="C28">
            <v>-89441.29</v>
          </cell>
        </row>
        <row r="29">
          <cell r="A29">
            <v>612060000</v>
          </cell>
          <cell r="B29" t="str">
            <v>הכנסות משכר דירה</v>
          </cell>
          <cell r="C29">
            <v>-14914</v>
          </cell>
        </row>
        <row r="30">
          <cell r="A30">
            <v>612100000</v>
          </cell>
          <cell r="B30" t="str">
            <v>הכנסות מהשכרת אוטובו</v>
          </cell>
          <cell r="C30">
            <v>-616517.74</v>
          </cell>
        </row>
        <row r="31">
          <cell r="A31">
            <v>612200000</v>
          </cell>
          <cell r="B31" t="str">
            <v>הכנסות ש.מוסך מש-דן-חלפים</v>
          </cell>
          <cell r="C31">
            <v>-56524.84</v>
          </cell>
        </row>
        <row r="32">
          <cell r="A32">
            <v>612300000</v>
          </cell>
          <cell r="B32" t="str">
            <v>הכנסות ש.מוסך מש-דן-עבודה</v>
          </cell>
          <cell r="C32">
            <v>-66972.149999999994</v>
          </cell>
        </row>
        <row r="33">
          <cell r="A33">
            <v>612400000</v>
          </cell>
          <cell r="B33" t="str">
            <v>הכנסות ש.מוסך מש-דן-מכללים</v>
          </cell>
          <cell r="C33">
            <v>-140743</v>
          </cell>
        </row>
        <row r="34">
          <cell r="A34">
            <v>622010000</v>
          </cell>
          <cell r="B34" t="str">
            <v>דמי ניהול מחברות בנו</v>
          </cell>
          <cell r="C34">
            <v>-714510.93</v>
          </cell>
        </row>
        <row r="35">
          <cell r="A35">
            <v>632010000</v>
          </cell>
          <cell r="B35" t="str">
            <v>סובסידיה בגין הנחות</v>
          </cell>
          <cell r="C35">
            <v>-33014024</v>
          </cell>
        </row>
        <row r="36">
          <cell r="A36">
            <v>632011000</v>
          </cell>
          <cell r="B36" t="str">
            <v>סובסידיה תפעולית</v>
          </cell>
          <cell r="C36">
            <v>-50349622</v>
          </cell>
        </row>
        <row r="37">
          <cell r="A37">
            <v>632016000</v>
          </cell>
          <cell r="B37" t="str">
            <v>סובסדיה בגין פרישת ש</v>
          </cell>
          <cell r="C37">
            <v>-321224</v>
          </cell>
        </row>
        <row r="38">
          <cell r="A38">
            <v>632017000</v>
          </cell>
          <cell r="B38" t="str">
            <v>החזר בלו מעל התקרה</v>
          </cell>
          <cell r="C38">
            <v>-252134</v>
          </cell>
        </row>
        <row r="39">
          <cell r="A39">
            <v>632030000</v>
          </cell>
          <cell r="B39" t="str">
            <v>סובסידיה קרן הצטיידו</v>
          </cell>
          <cell r="C39">
            <v>-20986273</v>
          </cell>
        </row>
        <row r="40">
          <cell r="A40">
            <v>702010000</v>
          </cell>
          <cell r="B40" t="str">
            <v>משכורת חודשית</v>
          </cell>
          <cell r="C40">
            <v>11591160.02</v>
          </cell>
        </row>
        <row r="41">
          <cell r="A41">
            <v>702011000</v>
          </cell>
          <cell r="B41" t="str">
            <v>השלמת תמורה להון</v>
          </cell>
          <cell r="C41">
            <v>2185282.42</v>
          </cell>
        </row>
        <row r="42">
          <cell r="A42">
            <v>702012000</v>
          </cell>
          <cell r="B42" t="str">
            <v>גילום  תמורה להון</v>
          </cell>
          <cell r="C42">
            <v>1434552.51</v>
          </cell>
        </row>
        <row r="43">
          <cell r="A43">
            <v>702020000</v>
          </cell>
          <cell r="B43" t="str">
            <v>שעות נוספות</v>
          </cell>
          <cell r="C43">
            <v>5295275.54</v>
          </cell>
        </row>
        <row r="44">
          <cell r="A44">
            <v>702030000</v>
          </cell>
          <cell r="B44" t="str">
            <v>פרמיה לנהגים</v>
          </cell>
          <cell r="C44">
            <v>1978768.7</v>
          </cell>
        </row>
        <row r="45">
          <cell r="A45">
            <v>702040000</v>
          </cell>
          <cell r="B45" t="str">
            <v>משכורת י"ג</v>
          </cell>
          <cell r="C45">
            <v>1497917.63</v>
          </cell>
        </row>
        <row r="46">
          <cell r="A46">
            <v>702060000</v>
          </cell>
          <cell r="B46" t="str">
            <v>אחזקת רכב</v>
          </cell>
          <cell r="C46">
            <v>333959.07</v>
          </cell>
        </row>
        <row r="47">
          <cell r="A47">
            <v>702080000</v>
          </cell>
          <cell r="B47" t="str">
            <v>הפרשה למשכורת 13</v>
          </cell>
          <cell r="C47">
            <v>-790000</v>
          </cell>
        </row>
        <row r="48">
          <cell r="A48">
            <v>702100000</v>
          </cell>
          <cell r="B48" t="str">
            <v>תשלום טלפון</v>
          </cell>
          <cell r="C48">
            <v>1161.6300000000001</v>
          </cell>
        </row>
        <row r="49">
          <cell r="A49">
            <v>702110000</v>
          </cell>
          <cell r="B49" t="str">
            <v>שווי ביטוח מחלות קשו</v>
          </cell>
          <cell r="C49">
            <v>68098.02</v>
          </cell>
        </row>
        <row r="50">
          <cell r="A50">
            <v>702120000</v>
          </cell>
          <cell r="B50" t="str">
            <v>שווי ביטוח בריאות</v>
          </cell>
          <cell r="C50">
            <v>32919.1</v>
          </cell>
        </row>
        <row r="51">
          <cell r="A51">
            <v>702130000</v>
          </cell>
          <cell r="B51" t="str">
            <v>הוצאות קשישון</v>
          </cell>
          <cell r="C51">
            <v>237574.34</v>
          </cell>
        </row>
        <row r="52">
          <cell r="A52">
            <v>702200000</v>
          </cell>
          <cell r="B52" t="str">
            <v>יין לחג כולל גילום מ</v>
          </cell>
          <cell r="C52">
            <v>493380.07</v>
          </cell>
        </row>
        <row r="53">
          <cell r="A53">
            <v>702240000</v>
          </cell>
          <cell r="B53" t="str">
            <v>שווי רכב הנהלה</v>
          </cell>
          <cell r="C53">
            <v>694822.15</v>
          </cell>
        </row>
        <row r="54">
          <cell r="A54">
            <v>702250000</v>
          </cell>
          <cell r="B54" t="str">
            <v>גילום טלפון</v>
          </cell>
          <cell r="C54">
            <v>8434.18</v>
          </cell>
        </row>
        <row r="55">
          <cell r="A55">
            <v>702280000</v>
          </cell>
          <cell r="B55" t="str">
            <v>שווי לימודים גבוהים</v>
          </cell>
          <cell r="C55">
            <v>-12746.63</v>
          </cell>
        </row>
        <row r="56">
          <cell r="A56">
            <v>702290000</v>
          </cell>
          <cell r="B56" t="str">
            <v>שווי מנקו קופאים</v>
          </cell>
          <cell r="C56">
            <v>66327.14</v>
          </cell>
        </row>
        <row r="57">
          <cell r="A57">
            <v>702300000</v>
          </cell>
          <cell r="B57" t="str">
            <v>זקיפות שווי חברים</v>
          </cell>
          <cell r="C57">
            <v>-1619741.67</v>
          </cell>
        </row>
        <row r="58">
          <cell r="A58">
            <v>702310000</v>
          </cell>
          <cell r="B58" t="str">
            <v>שווי כרטיס נסיעה חופ</v>
          </cell>
          <cell r="C58">
            <v>217759.5</v>
          </cell>
        </row>
        <row r="59">
          <cell r="A59">
            <v>702340000</v>
          </cell>
          <cell r="B59" t="str">
            <v>שווי מנקו לגילום</v>
          </cell>
          <cell r="C59">
            <v>149659.45000000001</v>
          </cell>
        </row>
        <row r="60">
          <cell r="A60">
            <v>702350000</v>
          </cell>
          <cell r="B60" t="str">
            <v>שווי מאמץ קיץ חברים</v>
          </cell>
          <cell r="C60">
            <v>177843</v>
          </cell>
        </row>
        <row r="61">
          <cell r="A61">
            <v>702360000</v>
          </cell>
          <cell r="B61" t="str">
            <v>שווי טלפון נייד</v>
          </cell>
          <cell r="C61">
            <v>28827</v>
          </cell>
        </row>
        <row r="62">
          <cell r="A62">
            <v>702400000</v>
          </cell>
          <cell r="B62" t="str">
            <v>מס בגין פיצויים מחבר</v>
          </cell>
          <cell r="C62">
            <v>28531</v>
          </cell>
        </row>
        <row r="63">
          <cell r="A63">
            <v>703010000</v>
          </cell>
          <cell r="B63" t="str">
            <v>השאלת עובדים לחברה ה</v>
          </cell>
          <cell r="C63">
            <v>-408578</v>
          </cell>
        </row>
        <row r="64">
          <cell r="A64">
            <v>703030000</v>
          </cell>
          <cell r="B64" t="str">
            <v>תגמולי מילואים-חברים</v>
          </cell>
          <cell r="C64">
            <v>-116524</v>
          </cell>
        </row>
        <row r="65">
          <cell r="A65">
            <v>703040000</v>
          </cell>
          <cell r="B65" t="str">
            <v>השאלת עובדים למשדן</v>
          </cell>
          <cell r="C65">
            <v>-219391.66</v>
          </cell>
        </row>
        <row r="66">
          <cell r="A66">
            <v>703050000</v>
          </cell>
          <cell r="B66" t="str">
            <v>השאל עובדים -למלם</v>
          </cell>
          <cell r="C66">
            <v>-33498.519999999997</v>
          </cell>
        </row>
        <row r="67">
          <cell r="A67">
            <v>703100000</v>
          </cell>
          <cell r="B67" t="str">
            <v>פנסיית נכות ע"ח דן</v>
          </cell>
          <cell r="C67">
            <v>1456472.7</v>
          </cell>
        </row>
        <row r="68">
          <cell r="A68">
            <v>703110000</v>
          </cell>
          <cell r="B68" t="str">
            <v>יין לחג פנסיונרים ע"</v>
          </cell>
          <cell r="C68">
            <v>2050.0300000000002</v>
          </cell>
        </row>
        <row r="69">
          <cell r="A69">
            <v>703120000</v>
          </cell>
          <cell r="B69" t="str">
            <v>עתון פנסיונרים ע"ח "</v>
          </cell>
          <cell r="C69">
            <v>982093.2</v>
          </cell>
        </row>
        <row r="70">
          <cell r="A70">
            <v>703150000</v>
          </cell>
          <cell r="B70" t="str">
            <v>קדם פרישה 2004-2003</v>
          </cell>
          <cell r="C70">
            <v>660461.26</v>
          </cell>
        </row>
        <row r="71">
          <cell r="A71">
            <v>703170000</v>
          </cell>
          <cell r="B71" t="str">
            <v>קדם פרישה 2005</v>
          </cell>
          <cell r="C71">
            <v>650607.28</v>
          </cell>
        </row>
        <row r="72">
          <cell r="A72">
            <v>703180000</v>
          </cell>
          <cell r="B72" t="str">
            <v>שווי מתנת הולדת פנס'</v>
          </cell>
          <cell r="C72">
            <v>109.26</v>
          </cell>
        </row>
        <row r="73">
          <cell r="A73">
            <v>703200000</v>
          </cell>
          <cell r="B73" t="str">
            <v>טלפון חברים</v>
          </cell>
          <cell r="C73">
            <v>4523.41</v>
          </cell>
        </row>
        <row r="74">
          <cell r="A74">
            <v>703300000</v>
          </cell>
          <cell r="B74" t="str">
            <v>זקיפות שווי פנסיונרי</v>
          </cell>
          <cell r="C74">
            <v>-2004</v>
          </cell>
        </row>
        <row r="75">
          <cell r="A75">
            <v>704010000</v>
          </cell>
          <cell r="B75" t="str">
            <v>משכורת חודשית</v>
          </cell>
          <cell r="C75">
            <v>24330795.989999998</v>
          </cell>
        </row>
        <row r="76">
          <cell r="A76">
            <v>704020000</v>
          </cell>
          <cell r="B76" t="str">
            <v>שעות נוספות</v>
          </cell>
          <cell r="C76">
            <v>11899745.17</v>
          </cell>
        </row>
        <row r="77">
          <cell r="A77">
            <v>704030000</v>
          </cell>
          <cell r="B77" t="str">
            <v>פרמיה לנהגים</v>
          </cell>
          <cell r="C77">
            <v>5865600.04</v>
          </cell>
        </row>
        <row r="78">
          <cell r="A78">
            <v>704040000</v>
          </cell>
          <cell r="B78" t="str">
            <v>משכורת יג</v>
          </cell>
          <cell r="C78">
            <v>2608953.69</v>
          </cell>
        </row>
        <row r="79">
          <cell r="A79">
            <v>704060000</v>
          </cell>
          <cell r="B79" t="str">
            <v>אחזקת רכב</v>
          </cell>
          <cell r="C79">
            <v>37492.33</v>
          </cell>
        </row>
        <row r="80">
          <cell r="A80">
            <v>704080000</v>
          </cell>
          <cell r="B80" t="str">
            <v>הפרשה למשכורת 13 שכי</v>
          </cell>
          <cell r="C80">
            <v>-1375310</v>
          </cell>
        </row>
        <row r="81">
          <cell r="A81">
            <v>704090000</v>
          </cell>
          <cell r="B81" t="str">
            <v>הוצאות קשישון שכירים</v>
          </cell>
          <cell r="C81">
            <v>486907.67</v>
          </cell>
        </row>
        <row r="82">
          <cell r="A82">
            <v>704100000</v>
          </cell>
          <cell r="B82" t="str">
            <v>תשלום טלפון</v>
          </cell>
          <cell r="C82">
            <v>3319.79</v>
          </cell>
        </row>
        <row r="83">
          <cell r="A83">
            <v>704101000</v>
          </cell>
          <cell r="B83" t="str">
            <v>הוצאות שכר מיוחדים</v>
          </cell>
          <cell r="C83">
            <v>1218132.08</v>
          </cell>
        </row>
        <row r="84">
          <cell r="A84">
            <v>704120000</v>
          </cell>
          <cell r="B84" t="str">
            <v>שווי וגילום מס מיוחד</v>
          </cell>
          <cell r="C84">
            <v>-72055.03</v>
          </cell>
        </row>
        <row r="85">
          <cell r="A85">
            <v>704121000</v>
          </cell>
          <cell r="B85" t="str">
            <v>יין לחג מיוחדים שווי</v>
          </cell>
          <cell r="C85">
            <v>6359.22</v>
          </cell>
        </row>
        <row r="86">
          <cell r="A86">
            <v>704122000</v>
          </cell>
          <cell r="B86" t="str">
            <v>רכב - גילום מס</v>
          </cell>
          <cell r="C86">
            <v>63592.99</v>
          </cell>
        </row>
        <row r="87">
          <cell r="A87">
            <v>704122100</v>
          </cell>
          <cell r="B87" t="str">
            <v>שווי טלפון נייד</v>
          </cell>
          <cell r="C87">
            <v>1136</v>
          </cell>
        </row>
        <row r="88">
          <cell r="A88">
            <v>704123000</v>
          </cell>
          <cell r="B88" t="str">
            <v>ביטוח שיניים -</v>
          </cell>
          <cell r="C88">
            <v>216.84</v>
          </cell>
        </row>
        <row r="89">
          <cell r="A89">
            <v>704124000</v>
          </cell>
          <cell r="B89" t="str">
            <v>שווי כרטיס נסיעה חופ</v>
          </cell>
          <cell r="C89">
            <v>2331</v>
          </cell>
        </row>
        <row r="90">
          <cell r="A90">
            <v>704128000</v>
          </cell>
          <cell r="B90" t="str">
            <v>שווי+גילום טלפון מיו</v>
          </cell>
          <cell r="C90">
            <v>1953.9</v>
          </cell>
        </row>
        <row r="91">
          <cell r="A91">
            <v>704130000</v>
          </cell>
          <cell r="B91" t="str">
            <v>שווי רכב מעודה</v>
          </cell>
          <cell r="C91">
            <v>5580</v>
          </cell>
        </row>
        <row r="92">
          <cell r="A92">
            <v>704131000</v>
          </cell>
          <cell r="B92" t="str">
            <v>זקיפות שווי מעודה</v>
          </cell>
          <cell r="C92">
            <v>-5580</v>
          </cell>
        </row>
        <row r="93">
          <cell r="A93">
            <v>704200000</v>
          </cell>
          <cell r="B93" t="str">
            <v>יין לחג - גילום מס</v>
          </cell>
          <cell r="C93">
            <v>1198071.6200000001</v>
          </cell>
        </row>
        <row r="94">
          <cell r="A94">
            <v>704230000</v>
          </cell>
          <cell r="B94" t="str">
            <v>מתנת יום הולדת-גילום</v>
          </cell>
          <cell r="C94">
            <v>109.58</v>
          </cell>
        </row>
        <row r="95">
          <cell r="A95">
            <v>704240000</v>
          </cell>
          <cell r="B95" t="str">
            <v>שווי רכב</v>
          </cell>
          <cell r="C95">
            <v>11160</v>
          </cell>
        </row>
        <row r="96">
          <cell r="A96">
            <v>704250000</v>
          </cell>
          <cell r="B96" t="str">
            <v>גילום טלפון</v>
          </cell>
          <cell r="C96">
            <v>2009.94</v>
          </cell>
        </row>
        <row r="97">
          <cell r="A97">
            <v>704270000</v>
          </cell>
          <cell r="B97" t="str">
            <v>שווי נסיעות</v>
          </cell>
          <cell r="C97">
            <v>43161.19</v>
          </cell>
        </row>
        <row r="98">
          <cell r="A98">
            <v>704290000</v>
          </cell>
          <cell r="B98" t="str">
            <v>שווי מנקו קופאים</v>
          </cell>
          <cell r="C98">
            <v>8311.64</v>
          </cell>
        </row>
        <row r="99">
          <cell r="A99">
            <v>704300000</v>
          </cell>
          <cell r="B99" t="str">
            <v>זקיפות שווי שכירים</v>
          </cell>
          <cell r="C99">
            <v>-2993444.33</v>
          </cell>
        </row>
        <row r="100">
          <cell r="A100">
            <v>704310000</v>
          </cell>
          <cell r="B100" t="str">
            <v>שווי כרטיס נסיעה חופ</v>
          </cell>
          <cell r="C100">
            <v>545904</v>
          </cell>
        </row>
        <row r="101">
          <cell r="A101">
            <v>704340000</v>
          </cell>
          <cell r="B101" t="str">
            <v>שווי מנקו לגילום</v>
          </cell>
          <cell r="C101">
            <v>697465.95</v>
          </cell>
        </row>
        <row r="102">
          <cell r="A102">
            <v>704350000</v>
          </cell>
          <cell r="B102" t="str">
            <v>שווי ביטוח שיניים</v>
          </cell>
          <cell r="C102">
            <v>285586.34999999998</v>
          </cell>
        </row>
        <row r="103">
          <cell r="A103">
            <v>704360000</v>
          </cell>
          <cell r="B103" t="str">
            <v>שווי מאמץ קיץ - שכיר</v>
          </cell>
          <cell r="C103">
            <v>590690</v>
          </cell>
        </row>
        <row r="104">
          <cell r="A104">
            <v>704370000</v>
          </cell>
          <cell r="B104" t="str">
            <v>שווי טלפון נייד</v>
          </cell>
          <cell r="C104">
            <v>4786</v>
          </cell>
        </row>
        <row r="105">
          <cell r="A105">
            <v>705010000</v>
          </cell>
          <cell r="B105" t="str">
            <v>השאלת עובדים לחברה ה</v>
          </cell>
          <cell r="C105">
            <v>-146868</v>
          </cell>
        </row>
        <row r="106">
          <cell r="A106">
            <v>705011000</v>
          </cell>
          <cell r="B106" t="str">
            <v>השאלת עובדים מיוניטד</v>
          </cell>
          <cell r="C106">
            <v>75265</v>
          </cell>
        </row>
        <row r="107">
          <cell r="A107">
            <v>705030000</v>
          </cell>
          <cell r="B107" t="str">
            <v>תגמולי מילואים-שכירי</v>
          </cell>
          <cell r="C107">
            <v>-248336</v>
          </cell>
        </row>
        <row r="108">
          <cell r="A108">
            <v>712100000</v>
          </cell>
          <cell r="B108" t="str">
            <v>הפרשות לקרן  הגמלאות</v>
          </cell>
          <cell r="C108">
            <v>2794956.25</v>
          </cell>
        </row>
        <row r="109">
          <cell r="A109">
            <v>712110000</v>
          </cell>
          <cell r="B109" t="str">
            <v>פיצויי פרישה</v>
          </cell>
          <cell r="C109">
            <v>95.24</v>
          </cell>
        </row>
        <row r="110">
          <cell r="A110">
            <v>712140000</v>
          </cell>
          <cell r="B110" t="str">
            <v>הפרשה לפיצויים</v>
          </cell>
          <cell r="C110">
            <v>-241089</v>
          </cell>
        </row>
        <row r="111">
          <cell r="A111">
            <v>712200000</v>
          </cell>
          <cell r="B111" t="str">
            <v>ביטוח לאומי</v>
          </cell>
          <cell r="C111">
            <v>1309218.3500000001</v>
          </cell>
        </row>
        <row r="112">
          <cell r="A112">
            <v>712300000</v>
          </cell>
          <cell r="B112" t="str">
            <v>קרן השתלמות חברים</v>
          </cell>
          <cell r="C112">
            <v>1010337</v>
          </cell>
        </row>
        <row r="113">
          <cell r="A113">
            <v>712400000</v>
          </cell>
          <cell r="B113" t="str">
            <v>הבראה חברים</v>
          </cell>
          <cell r="C113">
            <v>1018204.96</v>
          </cell>
        </row>
        <row r="114">
          <cell r="A114">
            <v>712500000</v>
          </cell>
          <cell r="B114" t="str">
            <v>ביטוח שיניים-</v>
          </cell>
          <cell r="C114">
            <v>154952.42000000001</v>
          </cell>
        </row>
        <row r="115">
          <cell r="A115">
            <v>712510000</v>
          </cell>
          <cell r="B115" t="str">
            <v>ביטוח שיניים</v>
          </cell>
          <cell r="C115">
            <v>153338</v>
          </cell>
        </row>
        <row r="116">
          <cell r="A116">
            <v>712520000</v>
          </cell>
          <cell r="B116" t="str">
            <v>ביטוח דמי מחלה</v>
          </cell>
          <cell r="C116">
            <v>32377.4</v>
          </cell>
        </row>
        <row r="117">
          <cell r="A117">
            <v>712530000</v>
          </cell>
          <cell r="B117" t="str">
            <v>ביטוח מחלות קשות</v>
          </cell>
          <cell r="C117">
            <v>66248</v>
          </cell>
        </row>
        <row r="118">
          <cell r="A118">
            <v>712700000</v>
          </cell>
          <cell r="B118" t="str">
            <v>הפרשה לחופש וימי מחל</v>
          </cell>
          <cell r="C118">
            <v>1114225</v>
          </cell>
        </row>
        <row r="119">
          <cell r="A119">
            <v>712800000</v>
          </cell>
          <cell r="B119" t="str">
            <v>הפרשה להבראה חברים</v>
          </cell>
          <cell r="C119">
            <v>-282846</v>
          </cell>
        </row>
        <row r="120">
          <cell r="A120">
            <v>712900000</v>
          </cell>
          <cell r="B120" t="str">
            <v>הפ. לפרישה מוקדמת 03</v>
          </cell>
          <cell r="C120">
            <v>-548506</v>
          </cell>
        </row>
        <row r="121">
          <cell r="A121">
            <v>712920000</v>
          </cell>
          <cell r="B121" t="str">
            <v>הפרשה לפנסית נכות</v>
          </cell>
          <cell r="C121">
            <v>228047</v>
          </cell>
        </row>
        <row r="122">
          <cell r="A122">
            <v>712940000</v>
          </cell>
          <cell r="B122" t="str">
            <v>הפר.לפרישה מוקדמת 05</v>
          </cell>
          <cell r="C122">
            <v>-488035</v>
          </cell>
        </row>
        <row r="123">
          <cell r="A123">
            <v>713010000</v>
          </cell>
          <cell r="B123" t="str">
            <v>הבראה פנסיונרים עד ג</v>
          </cell>
          <cell r="C123">
            <v>808547.5</v>
          </cell>
        </row>
        <row r="124">
          <cell r="A124">
            <v>713020000</v>
          </cell>
          <cell r="B124" t="str">
            <v>ביטוח לאומי פנסיונרי</v>
          </cell>
          <cell r="C124">
            <v>91119.56</v>
          </cell>
        </row>
        <row r="125">
          <cell r="A125">
            <v>713040000</v>
          </cell>
          <cell r="B125" t="str">
            <v>פנסיה לאלמנות חברים</v>
          </cell>
          <cell r="C125">
            <v>147088.04999999999</v>
          </cell>
        </row>
        <row r="126">
          <cell r="A126">
            <v>714100000</v>
          </cell>
          <cell r="B126" t="str">
            <v>הפרשות לקופות תגמולי</v>
          </cell>
          <cell r="C126">
            <v>2083933.26</v>
          </cell>
        </row>
        <row r="127">
          <cell r="A127">
            <v>714110000</v>
          </cell>
          <cell r="B127" t="str">
            <v>פיצויים</v>
          </cell>
          <cell r="C127">
            <v>1918021.96</v>
          </cell>
        </row>
        <row r="128">
          <cell r="A128">
            <v>714130000</v>
          </cell>
          <cell r="B128" t="str">
            <v>פנסיה תקציבית שכירים</v>
          </cell>
          <cell r="C128">
            <v>50550.68</v>
          </cell>
        </row>
        <row r="129">
          <cell r="A129">
            <v>714140000</v>
          </cell>
          <cell r="B129" t="str">
            <v>הפרשה להבראה שכירים</v>
          </cell>
          <cell r="C129">
            <v>85422</v>
          </cell>
        </row>
        <row r="130">
          <cell r="A130">
            <v>714200000</v>
          </cell>
          <cell r="B130" t="str">
            <v>בטוח לאומי</v>
          </cell>
          <cell r="C130">
            <v>2292244.33</v>
          </cell>
        </row>
        <row r="131">
          <cell r="A131">
            <v>714300000</v>
          </cell>
          <cell r="B131" t="str">
            <v>קרן השתלמות</v>
          </cell>
          <cell r="C131">
            <v>1135957.82</v>
          </cell>
        </row>
        <row r="132">
          <cell r="A132">
            <v>714400000</v>
          </cell>
          <cell r="B132" t="str">
            <v>הבראה שכירים</v>
          </cell>
          <cell r="C132">
            <v>1306193.45</v>
          </cell>
        </row>
        <row r="133">
          <cell r="A133">
            <v>714500000</v>
          </cell>
          <cell r="B133" t="str">
            <v>החזרים מחברות ביטוח</v>
          </cell>
          <cell r="C133">
            <v>-30330.2</v>
          </cell>
        </row>
        <row r="134">
          <cell r="A134">
            <v>714700000</v>
          </cell>
          <cell r="B134" t="str">
            <v>הפרשה לחופש וימי מחל</v>
          </cell>
          <cell r="C134">
            <v>527265</v>
          </cell>
        </row>
        <row r="135">
          <cell r="A135">
            <v>714800000</v>
          </cell>
          <cell r="B135" t="str">
            <v>ביטוח שיניים שכירים</v>
          </cell>
          <cell r="C135">
            <v>285802.84000000003</v>
          </cell>
        </row>
        <row r="136">
          <cell r="A136">
            <v>720100000</v>
          </cell>
          <cell r="B136" t="str">
            <v>סולר בצובר</v>
          </cell>
          <cell r="C136">
            <v>31965400.100000001</v>
          </cell>
        </row>
        <row r="137">
          <cell r="A137">
            <v>720110000</v>
          </cell>
          <cell r="B137" t="str">
            <v>סולר בדרכים</v>
          </cell>
          <cell r="C137">
            <v>302178.74</v>
          </cell>
        </row>
        <row r="138">
          <cell r="A138">
            <v>720120000</v>
          </cell>
          <cell r="B138" t="str">
            <v>בנזין</v>
          </cell>
          <cell r="C138">
            <v>221932.21</v>
          </cell>
        </row>
        <row r="139">
          <cell r="A139">
            <v>720200000</v>
          </cell>
          <cell r="B139" t="str">
            <v>שמנים</v>
          </cell>
          <cell r="C139">
            <v>258058.17</v>
          </cell>
        </row>
        <row r="140">
          <cell r="A140">
            <v>720300000</v>
          </cell>
          <cell r="B140" t="str">
            <v>מים מטופלים</v>
          </cell>
          <cell r="C140">
            <v>118000</v>
          </cell>
        </row>
        <row r="141">
          <cell r="A141">
            <v>720400000</v>
          </cell>
          <cell r="B141" t="str">
            <v>הכנסות דלק יונייטד ט</v>
          </cell>
          <cell r="C141">
            <v>-1362756.23</v>
          </cell>
        </row>
        <row r="142">
          <cell r="A142">
            <v>720500000</v>
          </cell>
          <cell r="B142" t="str">
            <v>הכנסות דלק -משדן</v>
          </cell>
          <cell r="C142">
            <v>-931028.76</v>
          </cell>
        </row>
        <row r="143">
          <cell r="A143">
            <v>720600000</v>
          </cell>
          <cell r="B143" t="str">
            <v>החזר בלו על סולר</v>
          </cell>
          <cell r="C143">
            <v>-9527314</v>
          </cell>
        </row>
        <row r="144">
          <cell r="A144">
            <v>722101000</v>
          </cell>
          <cell r="B144" t="str">
            <v>חלקי חילוף חו"ל-מאן</v>
          </cell>
          <cell r="C144">
            <v>1482851.38</v>
          </cell>
        </row>
        <row r="145">
          <cell r="A145">
            <v>722102000</v>
          </cell>
          <cell r="B145" t="str">
            <v>חלקי חילוף חו"ל -אחר</v>
          </cell>
          <cell r="C145">
            <v>1100910.8899999999</v>
          </cell>
        </row>
        <row r="146">
          <cell r="A146">
            <v>722103000</v>
          </cell>
          <cell r="B146" t="str">
            <v>החזרי תביעות חו"ל</v>
          </cell>
          <cell r="C146">
            <v>-369291.38</v>
          </cell>
        </row>
        <row r="147">
          <cell r="A147">
            <v>722104000</v>
          </cell>
          <cell r="B147" t="str">
            <v>חלקי חילוף בארץ</v>
          </cell>
          <cell r="C147">
            <v>1618304</v>
          </cell>
        </row>
        <row r="148">
          <cell r="A148">
            <v>722105000</v>
          </cell>
          <cell r="B148" t="str">
            <v>שמשות לחלונות</v>
          </cell>
          <cell r="C148">
            <v>74465.05</v>
          </cell>
        </row>
        <row r="149">
          <cell r="A149">
            <v>722107000</v>
          </cell>
          <cell r="B149" t="str">
            <v>מצברים וחומצה</v>
          </cell>
          <cell r="C149">
            <v>213552.36</v>
          </cell>
        </row>
        <row r="150">
          <cell r="A150">
            <v>722110000</v>
          </cell>
          <cell r="B150" t="str">
            <v>שינוי במלאי חלקי חיל</v>
          </cell>
          <cell r="C150">
            <v>144573</v>
          </cell>
        </row>
        <row r="151">
          <cell r="A151">
            <v>722202000</v>
          </cell>
          <cell r="B151" t="str">
            <v>צמיגים חדשים - ארץ</v>
          </cell>
          <cell r="C151">
            <v>211643.72</v>
          </cell>
        </row>
        <row r="152">
          <cell r="A152">
            <v>722204000</v>
          </cell>
          <cell r="B152" t="str">
            <v>חידוש צמיגים</v>
          </cell>
          <cell r="C152">
            <v>124337.67</v>
          </cell>
        </row>
        <row r="153">
          <cell r="A153">
            <v>722301000</v>
          </cell>
          <cell r="B153" t="str">
            <v>עבודות ותיקוני ח.-חש</v>
          </cell>
          <cell r="C153">
            <v>379194.1</v>
          </cell>
        </row>
        <row r="154">
          <cell r="A154">
            <v>722302000</v>
          </cell>
          <cell r="B154" t="str">
            <v>תיקוני חוץ לתאונות</v>
          </cell>
          <cell r="C154">
            <v>221419.37</v>
          </cell>
        </row>
        <row r="155">
          <cell r="A155">
            <v>722302200</v>
          </cell>
          <cell r="B155" t="str">
            <v>השתתפות עצמית נהגים</v>
          </cell>
          <cell r="C155">
            <v>-35230.36</v>
          </cell>
        </row>
        <row r="156">
          <cell r="A156">
            <v>722401000</v>
          </cell>
          <cell r="B156" t="str">
            <v>הכנסות ש. מוסך-חלפים</v>
          </cell>
          <cell r="C156">
            <v>-314197.61</v>
          </cell>
        </row>
        <row r="157">
          <cell r="A157">
            <v>722402000</v>
          </cell>
          <cell r="B157" t="str">
            <v>הכנסות ש. מוסך-עבודה</v>
          </cell>
          <cell r="C157">
            <v>-261204.14</v>
          </cell>
        </row>
        <row r="158">
          <cell r="A158">
            <v>724101000</v>
          </cell>
          <cell r="B158" t="str">
            <v>בגדי עבודה</v>
          </cell>
          <cell r="C158">
            <v>52984.24</v>
          </cell>
        </row>
        <row r="159">
          <cell r="A159">
            <v>724102000</v>
          </cell>
          <cell r="B159" t="str">
            <v>ביגוד ייצוגי נהגים</v>
          </cell>
          <cell r="C159">
            <v>180000</v>
          </cell>
        </row>
        <row r="160">
          <cell r="A160">
            <v>724201000</v>
          </cell>
          <cell r="B160" t="str">
            <v>נקיון ע" קבלני משנה</v>
          </cell>
          <cell r="C160">
            <v>3245127.76</v>
          </cell>
        </row>
        <row r="161">
          <cell r="A161">
            <v>724202000</v>
          </cell>
          <cell r="B161" t="str">
            <v>חמרי ניקוי</v>
          </cell>
          <cell r="C161">
            <v>73976.41</v>
          </cell>
        </row>
        <row r="162">
          <cell r="A162">
            <v>724203000</v>
          </cell>
          <cell r="B162" t="str">
            <v>כלי עבודה</v>
          </cell>
          <cell r="C162">
            <v>83351.27</v>
          </cell>
        </row>
        <row r="163">
          <cell r="A163">
            <v>724206000</v>
          </cell>
          <cell r="B163" t="str">
            <v>אחזקת ציוד</v>
          </cell>
          <cell r="C163">
            <v>14770.17</v>
          </cell>
        </row>
        <row r="164">
          <cell r="A164">
            <v>724301000</v>
          </cell>
          <cell r="B164" t="str">
            <v>כיבודים אגף תו"פ</v>
          </cell>
          <cell r="C164">
            <v>810128.92</v>
          </cell>
        </row>
        <row r="165">
          <cell r="A165">
            <v>724302000</v>
          </cell>
          <cell r="B165" t="str">
            <v>הכנסות ממכירת תלושים</v>
          </cell>
          <cell r="C165">
            <v>-506442.65</v>
          </cell>
        </row>
        <row r="166">
          <cell r="A166">
            <v>726101000</v>
          </cell>
          <cell r="B166" t="str">
            <v>ביטוח אוטובוסים חובה</v>
          </cell>
          <cell r="C166">
            <v>5234586</v>
          </cell>
        </row>
        <row r="167">
          <cell r="A167">
            <v>726201000</v>
          </cell>
          <cell r="B167" t="str">
            <v>תשלומים בגין נזקים ו</v>
          </cell>
          <cell r="C167">
            <v>1698022.06</v>
          </cell>
        </row>
        <row r="168">
          <cell r="A168">
            <v>726203000</v>
          </cell>
          <cell r="B168" t="str">
            <v>תקבולים מחברות ביטוח</v>
          </cell>
          <cell r="C168">
            <v>-351743.23</v>
          </cell>
        </row>
        <row r="169">
          <cell r="A169">
            <v>732101000</v>
          </cell>
          <cell r="B169" t="str">
            <v>שכירות תמח"ת</v>
          </cell>
          <cell r="C169">
            <v>4276614</v>
          </cell>
        </row>
        <row r="170">
          <cell r="A170">
            <v>732102000</v>
          </cell>
          <cell r="B170" t="str">
            <v>אחזקת תחנות ומוסכים</v>
          </cell>
          <cell r="C170">
            <v>232301.84</v>
          </cell>
        </row>
        <row r="171">
          <cell r="A171">
            <v>732103000</v>
          </cell>
          <cell r="B171" t="str">
            <v>ארנונה,מים ומיסי תנו</v>
          </cell>
          <cell r="C171">
            <v>4626915</v>
          </cell>
        </row>
        <row r="172">
          <cell r="A172">
            <v>732105000</v>
          </cell>
          <cell r="B172" t="str">
            <v>שרות מכשירי קשר</v>
          </cell>
          <cell r="C172">
            <v>239592.81</v>
          </cell>
        </row>
        <row r="173">
          <cell r="A173">
            <v>732106000</v>
          </cell>
          <cell r="B173" t="str">
            <v>שכירות ואחזקת מסופי</v>
          </cell>
          <cell r="C173">
            <v>444737.92</v>
          </cell>
        </row>
        <row r="174">
          <cell r="A174">
            <v>732109000</v>
          </cell>
          <cell r="B174" t="str">
            <v>איכות הסביבה</v>
          </cell>
          <cell r="C174">
            <v>198197.41</v>
          </cell>
        </row>
        <row r="175">
          <cell r="A175">
            <v>732201000</v>
          </cell>
          <cell r="B175" t="str">
            <v>הסעות עובדים</v>
          </cell>
          <cell r="C175">
            <v>2528304.9500000002</v>
          </cell>
        </row>
        <row r="176">
          <cell r="A176">
            <v>732202000</v>
          </cell>
          <cell r="B176" t="str">
            <v>שכירות רכב מסחרי</v>
          </cell>
          <cell r="C176">
            <v>204518.15</v>
          </cell>
        </row>
        <row r="177">
          <cell r="A177">
            <v>732203000</v>
          </cell>
          <cell r="B177" t="str">
            <v>הוצאות חניה</v>
          </cell>
          <cell r="C177">
            <v>34500</v>
          </cell>
        </row>
        <row r="178">
          <cell r="A178">
            <v>732206000</v>
          </cell>
          <cell r="B178" t="str">
            <v>הוצאות אחזקה רכב מסח</v>
          </cell>
          <cell r="C178">
            <v>34563.15</v>
          </cell>
        </row>
        <row r="179">
          <cell r="A179">
            <v>732301000</v>
          </cell>
          <cell r="B179" t="str">
            <v>מאמץ קייץ(השת. מקצו)</v>
          </cell>
          <cell r="C179">
            <v>855453</v>
          </cell>
        </row>
        <row r="180">
          <cell r="A180">
            <v>732302000</v>
          </cell>
          <cell r="B180" t="str">
            <v>ספרות  מקצועית</v>
          </cell>
          <cell r="C180">
            <v>9473.94</v>
          </cell>
        </row>
        <row r="181">
          <cell r="A181">
            <v>732303000</v>
          </cell>
          <cell r="B181" t="str">
            <v>הדרכה</v>
          </cell>
          <cell r="C181">
            <v>253749.3</v>
          </cell>
        </row>
        <row r="182">
          <cell r="A182">
            <v>732304000</v>
          </cell>
          <cell r="B182" t="str">
            <v>הכנסות והדרכה-אוטובו</v>
          </cell>
          <cell r="C182">
            <v>-9621.2099999999991</v>
          </cell>
        </row>
        <row r="183">
          <cell r="A183">
            <v>732401000</v>
          </cell>
          <cell r="B183" t="str">
            <v>עובדי חברות כ"א-סוקר</v>
          </cell>
          <cell r="C183">
            <v>91080</v>
          </cell>
        </row>
        <row r="184">
          <cell r="A184">
            <v>732402000</v>
          </cell>
          <cell r="B184" t="str">
            <v>אחזקת חדרי מנוחה</v>
          </cell>
          <cell r="C184">
            <v>545396.88</v>
          </cell>
        </row>
        <row r="185">
          <cell r="A185">
            <v>732403000</v>
          </cell>
          <cell r="B185" t="str">
            <v>עובדי חברות כ"א-משק</v>
          </cell>
          <cell r="C185">
            <v>24038.959999999999</v>
          </cell>
        </row>
        <row r="186">
          <cell r="A186">
            <v>732501000</v>
          </cell>
          <cell r="B186" t="str">
            <v>רשיונות לאוטובוסים</v>
          </cell>
          <cell r="C186">
            <v>577812.5</v>
          </cell>
        </row>
        <row r="187">
          <cell r="A187">
            <v>732503000</v>
          </cell>
          <cell r="B187" t="str">
            <v>רשיונות לנהגים</v>
          </cell>
          <cell r="C187">
            <v>19391</v>
          </cell>
        </row>
        <row r="188">
          <cell r="A188">
            <v>732601000</v>
          </cell>
          <cell r="B188" t="str">
            <v>הדפסת כרטיסי נסיעה</v>
          </cell>
          <cell r="C188">
            <v>1782090.39</v>
          </cell>
        </row>
        <row r="189">
          <cell r="A189">
            <v>732603000</v>
          </cell>
          <cell r="B189" t="str">
            <v>קנסות מח.ביטוח</v>
          </cell>
          <cell r="C189">
            <v>1921.1</v>
          </cell>
        </row>
        <row r="190">
          <cell r="A190">
            <v>732604000</v>
          </cell>
          <cell r="B190" t="str">
            <v>הוצאות כרטיס חכם</v>
          </cell>
          <cell r="C190">
            <v>13402.6</v>
          </cell>
        </row>
        <row r="191">
          <cell r="A191">
            <v>732702000</v>
          </cell>
          <cell r="B191" t="str">
            <v>פחת מכוניות</v>
          </cell>
          <cell r="C191">
            <v>11490.65</v>
          </cell>
        </row>
        <row r="192">
          <cell r="A192">
            <v>732709000</v>
          </cell>
          <cell r="B192" t="str">
            <v>פחת אוטובוסים</v>
          </cell>
          <cell r="C192">
            <v>22625210.09</v>
          </cell>
        </row>
        <row r="193">
          <cell r="A193">
            <v>742102000</v>
          </cell>
          <cell r="B193" t="str">
            <v>חשמל</v>
          </cell>
          <cell r="C193">
            <v>288391.40000000002</v>
          </cell>
        </row>
        <row r="194">
          <cell r="A194">
            <v>742103000</v>
          </cell>
          <cell r="B194" t="str">
            <v>טלפון</v>
          </cell>
          <cell r="C194">
            <v>193669.86</v>
          </cell>
        </row>
        <row r="195">
          <cell r="A195">
            <v>742104000</v>
          </cell>
          <cell r="B195" t="str">
            <v>שכירות משרדים</v>
          </cell>
          <cell r="C195">
            <v>150311.16</v>
          </cell>
        </row>
        <row r="196">
          <cell r="A196">
            <v>742105000</v>
          </cell>
          <cell r="B196" t="str">
            <v>שכירות משרדים חב' בנ</v>
          </cell>
          <cell r="C196">
            <v>16375</v>
          </cell>
        </row>
        <row r="197">
          <cell r="A197">
            <v>742106000</v>
          </cell>
          <cell r="B197" t="str">
            <v>שמירה ובטחון</v>
          </cell>
          <cell r="C197">
            <v>1432873.57</v>
          </cell>
        </row>
        <row r="198">
          <cell r="A198">
            <v>742107000</v>
          </cell>
          <cell r="B198" t="str">
            <v>כ"א מ.אנוש-כלליים+נק</v>
          </cell>
          <cell r="C198">
            <v>75251.94</v>
          </cell>
        </row>
        <row r="199">
          <cell r="A199">
            <v>742108000</v>
          </cell>
          <cell r="B199" t="str">
            <v>רשיונות שונים</v>
          </cell>
          <cell r="C199">
            <v>96237.95</v>
          </cell>
        </row>
        <row r="200">
          <cell r="A200">
            <v>742109000</v>
          </cell>
          <cell r="B200" t="str">
            <v>העברת כספים ומיגון ק</v>
          </cell>
          <cell r="C200">
            <v>129751.21</v>
          </cell>
        </row>
        <row r="201">
          <cell r="A201">
            <v>742111000</v>
          </cell>
          <cell r="B201" t="str">
            <v>הוצ' פלאפון</v>
          </cell>
          <cell r="C201">
            <v>78089.36</v>
          </cell>
        </row>
        <row r="202">
          <cell r="A202">
            <v>742112000</v>
          </cell>
          <cell r="B202" t="str">
            <v>חניה הדר דפנה</v>
          </cell>
          <cell r="C202">
            <v>71033.37</v>
          </cell>
        </row>
        <row r="203">
          <cell r="A203">
            <v>742114000</v>
          </cell>
          <cell r="B203" t="str">
            <v>תקשורת-פרסונליזציה</v>
          </cell>
          <cell r="C203">
            <v>65461.91</v>
          </cell>
        </row>
        <row r="204">
          <cell r="A204">
            <v>742121000</v>
          </cell>
          <cell r="B204" t="str">
            <v>ביטוח כללי</v>
          </cell>
          <cell r="C204">
            <v>449745.61</v>
          </cell>
        </row>
        <row r="205">
          <cell r="A205">
            <v>742201000</v>
          </cell>
          <cell r="B205" t="str">
            <v>שכר רואי חשבון</v>
          </cell>
          <cell r="C205">
            <v>264000</v>
          </cell>
        </row>
        <row r="206">
          <cell r="A206">
            <v>742203000</v>
          </cell>
          <cell r="B206" t="str">
            <v>משפטיות</v>
          </cell>
          <cell r="C206">
            <v>496564.73</v>
          </cell>
        </row>
        <row r="207">
          <cell r="A207">
            <v>742204000</v>
          </cell>
          <cell r="B207" t="str">
            <v>יועצים</v>
          </cell>
          <cell r="C207">
            <v>783466.31</v>
          </cell>
        </row>
        <row r="208">
          <cell r="A208">
            <v>742205000</v>
          </cell>
          <cell r="B208" t="str">
            <v>תמחיר</v>
          </cell>
          <cell r="C208">
            <v>15187.88</v>
          </cell>
        </row>
        <row r="209">
          <cell r="A209">
            <v>742206000</v>
          </cell>
          <cell r="B209" t="str">
            <v>כח אדם מבקרים-תנועה</v>
          </cell>
          <cell r="C209">
            <v>247872</v>
          </cell>
        </row>
        <row r="210">
          <cell r="A210">
            <v>742207000</v>
          </cell>
          <cell r="B210" t="str">
            <v>שכר דח"צ</v>
          </cell>
          <cell r="C210">
            <v>169564</v>
          </cell>
        </row>
        <row r="211">
          <cell r="A211">
            <v>742301000</v>
          </cell>
          <cell r="B211" t="str">
            <v>שיווק</v>
          </cell>
          <cell r="C211">
            <v>143883.85</v>
          </cell>
        </row>
        <row r="212">
          <cell r="A212">
            <v>742303000</v>
          </cell>
          <cell r="B212" t="str">
            <v>פרסום מודעות עתון</v>
          </cell>
          <cell r="C212">
            <v>402.6</v>
          </cell>
        </row>
        <row r="213">
          <cell r="A213">
            <v>742304000</v>
          </cell>
          <cell r="B213" t="str">
            <v>פרסום-דפוס-עבודות חו</v>
          </cell>
          <cell r="C213">
            <v>100250.87</v>
          </cell>
        </row>
        <row r="214">
          <cell r="A214">
            <v>742304100</v>
          </cell>
          <cell r="B214" t="str">
            <v>פרסום-דפוס-חמרים ואח</v>
          </cell>
          <cell r="C214">
            <v>7842.84</v>
          </cell>
        </row>
        <row r="215">
          <cell r="A215">
            <v>742307000</v>
          </cell>
          <cell r="B215" t="str">
            <v>שווק -פרסונליזציה</v>
          </cell>
          <cell r="C215">
            <v>4369146.83</v>
          </cell>
        </row>
        <row r="216">
          <cell r="A216">
            <v>742401000</v>
          </cell>
          <cell r="B216" t="str">
            <v>מסיבות</v>
          </cell>
          <cell r="C216">
            <v>46938</v>
          </cell>
        </row>
        <row r="217">
          <cell r="A217">
            <v>742402000</v>
          </cell>
          <cell r="B217" t="str">
            <v>ארועים</v>
          </cell>
          <cell r="C217">
            <v>17786.2</v>
          </cell>
        </row>
        <row r="218">
          <cell r="A218">
            <v>742404000</v>
          </cell>
          <cell r="B218" t="str">
            <v>תרבות</v>
          </cell>
          <cell r="C218">
            <v>5060</v>
          </cell>
        </row>
        <row r="219">
          <cell r="A219">
            <v>742405000</v>
          </cell>
          <cell r="B219" t="str">
            <v>ספורט</v>
          </cell>
          <cell r="C219">
            <v>47492.62</v>
          </cell>
        </row>
        <row r="220">
          <cell r="A220">
            <v>742406000</v>
          </cell>
          <cell r="B220" t="str">
            <v>בריאות</v>
          </cell>
          <cell r="C220">
            <v>81322.710000000006</v>
          </cell>
        </row>
        <row r="221">
          <cell r="A221">
            <v>742423000</v>
          </cell>
          <cell r="B221" t="str">
            <v>הלבשה-ביגוד קיץ (שוו</v>
          </cell>
          <cell r="C221">
            <v>7220</v>
          </cell>
        </row>
        <row r="222">
          <cell r="A222">
            <v>742425000</v>
          </cell>
          <cell r="B222" t="str">
            <v>מתנות שכירים</v>
          </cell>
          <cell r="C222">
            <v>7350</v>
          </cell>
        </row>
        <row r="223">
          <cell r="A223">
            <v>742426000</v>
          </cell>
          <cell r="B223" t="str">
            <v>מתנות לחברים</v>
          </cell>
          <cell r="C223">
            <v>15575.27</v>
          </cell>
        </row>
        <row r="224">
          <cell r="A224">
            <v>742427000</v>
          </cell>
          <cell r="B224" t="str">
            <v>מתנות</v>
          </cell>
          <cell r="C224">
            <v>27243.9</v>
          </cell>
        </row>
        <row r="225">
          <cell r="A225">
            <v>742428000</v>
          </cell>
          <cell r="B225" t="str">
            <v>יין לחג-הוצאה</v>
          </cell>
          <cell r="C225">
            <v>900000</v>
          </cell>
        </row>
        <row r="226">
          <cell r="A226">
            <v>742503000</v>
          </cell>
          <cell r="B226" t="str">
            <v>נסיעות לחו"ל-אשל</v>
          </cell>
          <cell r="C226">
            <v>158366.94</v>
          </cell>
        </row>
        <row r="227">
          <cell r="A227">
            <v>742510000</v>
          </cell>
          <cell r="B227" t="str">
            <v>נסיעות וחניה</v>
          </cell>
          <cell r="C227">
            <v>33139.870000000003</v>
          </cell>
        </row>
        <row r="228">
          <cell r="A228">
            <v>742520000</v>
          </cell>
          <cell r="B228" t="str">
            <v>נסיעות חופשיות עובדי</v>
          </cell>
          <cell r="C228">
            <v>149810.19</v>
          </cell>
        </row>
        <row r="229">
          <cell r="A229">
            <v>742531000</v>
          </cell>
          <cell r="B229" t="str">
            <v>הוצאות רכב פרטי</v>
          </cell>
          <cell r="C229">
            <v>97676.91</v>
          </cell>
        </row>
        <row r="230">
          <cell r="A230">
            <v>742532000</v>
          </cell>
          <cell r="B230" t="str">
            <v>הוצ' שכירות רכב פרטי</v>
          </cell>
          <cell r="C230">
            <v>432452.99</v>
          </cell>
        </row>
        <row r="231">
          <cell r="A231">
            <v>742601000</v>
          </cell>
          <cell r="B231" t="str">
            <v>צרכי משרד</v>
          </cell>
          <cell r="C231">
            <v>36824.97</v>
          </cell>
        </row>
        <row r="232">
          <cell r="A232">
            <v>742602000</v>
          </cell>
          <cell r="B232" t="str">
            <v>דאר</v>
          </cell>
          <cell r="C232">
            <v>27041.05</v>
          </cell>
        </row>
        <row r="233">
          <cell r="A233">
            <v>742603000</v>
          </cell>
          <cell r="B233" t="str">
            <v>שרותי מחשב-אחזקת תכנ</v>
          </cell>
          <cell r="C233">
            <v>21947.29</v>
          </cell>
        </row>
        <row r="234">
          <cell r="A234">
            <v>742603100</v>
          </cell>
          <cell r="B234" t="str">
            <v>שרותי מחשב - אחזקת ח</v>
          </cell>
          <cell r="C234">
            <v>21775</v>
          </cell>
        </row>
        <row r="235">
          <cell r="A235">
            <v>742603200</v>
          </cell>
          <cell r="B235" t="str">
            <v>מחשב - חמרים מתכלים</v>
          </cell>
          <cell r="C235">
            <v>4207.88</v>
          </cell>
        </row>
        <row r="236">
          <cell r="A236">
            <v>742603400</v>
          </cell>
          <cell r="B236" t="str">
            <v>מיקור חוץ מל"מ-מ.מיד</v>
          </cell>
          <cell r="C236">
            <v>1224099</v>
          </cell>
        </row>
        <row r="237">
          <cell r="A237">
            <v>742603500</v>
          </cell>
          <cell r="B237" t="str">
            <v>מל"מ מיקור חוץ-שכר</v>
          </cell>
          <cell r="C237">
            <v>119460.6</v>
          </cell>
        </row>
        <row r="238">
          <cell r="A238">
            <v>742604000</v>
          </cell>
          <cell r="B238" t="str">
            <v>ארכיון</v>
          </cell>
          <cell r="C238">
            <v>23000</v>
          </cell>
        </row>
        <row r="239">
          <cell r="A239">
            <v>742702000</v>
          </cell>
          <cell r="B239" t="str">
            <v>כיבודים</v>
          </cell>
          <cell r="C239">
            <v>165558.53</v>
          </cell>
        </row>
        <row r="240">
          <cell r="A240">
            <v>742703000</v>
          </cell>
          <cell r="B240" t="str">
            <v>אסיפות וישיבות</v>
          </cell>
          <cell r="C240">
            <v>8431</v>
          </cell>
        </row>
        <row r="241">
          <cell r="A241">
            <v>742801000</v>
          </cell>
          <cell r="B241" t="str">
            <v>הוצ' פחת נדל"ן</v>
          </cell>
          <cell r="C241">
            <v>449204.98</v>
          </cell>
        </row>
        <row r="242">
          <cell r="A242">
            <v>742802000</v>
          </cell>
          <cell r="B242" t="str">
            <v>הוצ' פחת מטלטלין ושו</v>
          </cell>
          <cell r="C242">
            <v>157836.54</v>
          </cell>
        </row>
        <row r="243">
          <cell r="A243">
            <v>742803000</v>
          </cell>
          <cell r="B243" t="str">
            <v>הוצ' פחת מחשב</v>
          </cell>
          <cell r="C243">
            <v>1049099.03</v>
          </cell>
        </row>
        <row r="244">
          <cell r="A244">
            <v>742901000</v>
          </cell>
          <cell r="B244" t="str">
            <v>הוצ' חובות אבודים</v>
          </cell>
          <cell r="C244">
            <v>16968.95</v>
          </cell>
        </row>
        <row r="245">
          <cell r="A245">
            <v>742902000</v>
          </cell>
          <cell r="B245" t="str">
            <v>תרומות</v>
          </cell>
          <cell r="C245">
            <v>98600</v>
          </cell>
        </row>
        <row r="246">
          <cell r="A246">
            <v>742904000</v>
          </cell>
          <cell r="B246" t="str">
            <v>ביטולי יתרות</v>
          </cell>
          <cell r="C246">
            <v>8.68</v>
          </cell>
        </row>
        <row r="247">
          <cell r="A247">
            <v>742907000</v>
          </cell>
          <cell r="B247" t="str">
            <v>הכנסות מקנסות עובדים</v>
          </cell>
          <cell r="C247">
            <v>-92940.57</v>
          </cell>
        </row>
        <row r="248">
          <cell r="A248">
            <v>752010000</v>
          </cell>
          <cell r="B248" t="str">
            <v>ריבית ועמלות בנקים</v>
          </cell>
          <cell r="C248">
            <v>1637177.69</v>
          </cell>
        </row>
        <row r="249">
          <cell r="A249">
            <v>752020000</v>
          </cell>
          <cell r="B249" t="str">
            <v xml:space="preserve"> ריבית חברות בנות</v>
          </cell>
          <cell r="C249">
            <v>-64093.13</v>
          </cell>
        </row>
        <row r="250">
          <cell r="A250">
            <v>752030000</v>
          </cell>
          <cell r="B250" t="str">
            <v>ריבית לאחרים-עם מע"מ</v>
          </cell>
          <cell r="C250">
            <v>2222.5100000000002</v>
          </cell>
        </row>
        <row r="251">
          <cell r="A251">
            <v>752040000</v>
          </cell>
          <cell r="B251" t="str">
            <v>ריבית לאחרים -ללא מע</v>
          </cell>
          <cell r="C251">
            <v>664.56</v>
          </cell>
        </row>
        <row r="252">
          <cell r="A252">
            <v>752410000</v>
          </cell>
          <cell r="B252" t="str">
            <v>ריבית הלוואות ז"ק</v>
          </cell>
          <cell r="C252">
            <v>590433</v>
          </cell>
        </row>
        <row r="253">
          <cell r="A253">
            <v>752500000</v>
          </cell>
          <cell r="B253" t="str">
            <v>הצמדת קרן הלו. ז"א</v>
          </cell>
          <cell r="C253">
            <v>595863.56999999995</v>
          </cell>
        </row>
        <row r="254">
          <cell r="A254">
            <v>752510000</v>
          </cell>
          <cell r="B254" t="str">
            <v>ריבית הלוואות ז"א</v>
          </cell>
          <cell r="C254">
            <v>1360006.29</v>
          </cell>
        </row>
        <row r="255">
          <cell r="A255">
            <v>752520000</v>
          </cell>
          <cell r="B255" t="str">
            <v>ריבית הלו. שינוי מיב</v>
          </cell>
          <cell r="C255">
            <v>9902932.2699999996</v>
          </cell>
        </row>
        <row r="256">
          <cell r="A256">
            <v>752800000</v>
          </cell>
          <cell r="B256" t="str">
            <v>ריבית מס הכנסה חברה</v>
          </cell>
          <cell r="C256">
            <v>1911791</v>
          </cell>
        </row>
        <row r="257">
          <cell r="A257">
            <v>752820000</v>
          </cell>
          <cell r="B257" t="str">
            <v>ריבית בגין הסכם ק.ג</v>
          </cell>
          <cell r="C257">
            <v>1060000</v>
          </cell>
        </row>
        <row r="258">
          <cell r="A258">
            <v>752900000</v>
          </cell>
          <cell r="B258" t="str">
            <v>שערוך הלוואות ז"ק</v>
          </cell>
          <cell r="C258">
            <v>-36889.17</v>
          </cell>
        </row>
        <row r="259">
          <cell r="A259">
            <v>752910000</v>
          </cell>
          <cell r="B259" t="str">
            <v>שערוך הלוואות ז"א</v>
          </cell>
          <cell r="C259">
            <v>-1109032.8</v>
          </cell>
        </row>
        <row r="260">
          <cell r="A260">
            <v>752920000</v>
          </cell>
          <cell r="B260" t="str">
            <v>שערוך בנקים במט"ח</v>
          </cell>
          <cell r="C260">
            <v>-133762.98000000001</v>
          </cell>
        </row>
        <row r="261">
          <cell r="A261">
            <v>752930000</v>
          </cell>
          <cell r="B261" t="str">
            <v>שערוך ספקי חו"ל</v>
          </cell>
          <cell r="C261">
            <v>176269.59</v>
          </cell>
        </row>
        <row r="262">
          <cell r="A262">
            <v>754200000</v>
          </cell>
          <cell r="B262" t="str">
            <v>ריבית מפקדונות לז"ק</v>
          </cell>
          <cell r="C262">
            <v>-233617.79</v>
          </cell>
        </row>
        <row r="263">
          <cell r="A263">
            <v>754210000</v>
          </cell>
          <cell r="B263" t="str">
            <v>ריבית פקדון שינוי מב</v>
          </cell>
          <cell r="C263">
            <v>-247169.54</v>
          </cell>
        </row>
        <row r="264">
          <cell r="A264">
            <v>754300000</v>
          </cell>
          <cell r="B264" t="str">
            <v>ריבית מאחרים עם מע"מ</v>
          </cell>
          <cell r="C264">
            <v>-228.37</v>
          </cell>
        </row>
        <row r="265">
          <cell r="A265">
            <v>754400000</v>
          </cell>
          <cell r="B265" t="str">
            <v>ריבית מאחרים ללא מע"</v>
          </cell>
          <cell r="C265">
            <v>-220</v>
          </cell>
        </row>
        <row r="266">
          <cell r="A266">
            <v>754900000</v>
          </cell>
          <cell r="B266" t="str">
            <v>הכנ.מקנס.לעוב.עם מע"</v>
          </cell>
          <cell r="C266">
            <v>-5064.9399999999996</v>
          </cell>
        </row>
        <row r="267">
          <cell r="A267">
            <v>754910000</v>
          </cell>
          <cell r="B267" t="str">
            <v xml:space="preserve"> ריבית מחברות בנות</v>
          </cell>
          <cell r="C267">
            <v>-2765</v>
          </cell>
        </row>
        <row r="268">
          <cell r="A268">
            <v>754920000</v>
          </cell>
          <cell r="B268" t="str">
            <v>שערוך ניירות ערך</v>
          </cell>
          <cell r="C268">
            <v>-14728694.66</v>
          </cell>
        </row>
        <row r="269">
          <cell r="A269">
            <v>756410000</v>
          </cell>
          <cell r="B269" t="str">
            <v>שחיקה של ספקי חו"ל</v>
          </cell>
          <cell r="C269">
            <v>1641.19</v>
          </cell>
        </row>
        <row r="270">
          <cell r="A270">
            <v>762030000</v>
          </cell>
          <cell r="B270" t="str">
            <v>רווח ממימוש רכוש קבו</v>
          </cell>
          <cell r="C270">
            <v>-200865.8</v>
          </cell>
        </row>
        <row r="271">
          <cell r="A271">
            <v>762070000</v>
          </cell>
          <cell r="B271" t="str">
            <v>רווח הון מגריעת אוטו</v>
          </cell>
          <cell r="C271">
            <v>-23381.81</v>
          </cell>
        </row>
        <row r="272">
          <cell r="A272">
            <v>762120000</v>
          </cell>
          <cell r="B272" t="str">
            <v>הכנסות אחרות</v>
          </cell>
          <cell r="C272">
            <v>-24000</v>
          </cell>
        </row>
      </sheetData>
      <sheetData sheetId="20">
        <row r="4">
          <cell r="A4">
            <v>602110000</v>
          </cell>
          <cell r="B4" t="str">
            <v>פדיון כרטיסים רגילים</v>
          </cell>
          <cell r="C4">
            <v>-8622712.3699999992</v>
          </cell>
        </row>
        <row r="5">
          <cell r="A5">
            <v>602111000</v>
          </cell>
          <cell r="B5" t="str">
            <v>הכנסות ממודלים פגומי</v>
          </cell>
          <cell r="C5">
            <v>-335354.11</v>
          </cell>
        </row>
        <row r="6">
          <cell r="A6">
            <v>602121000</v>
          </cell>
          <cell r="B6" t="str">
            <v>נסיעות משרד הבטחון</v>
          </cell>
          <cell r="C6">
            <v>-8473889.0399999991</v>
          </cell>
        </row>
        <row r="7">
          <cell r="A7">
            <v>602131000</v>
          </cell>
          <cell r="B7" t="str">
            <v>הכנסות מהסעות בהסדר</v>
          </cell>
          <cell r="C7">
            <v>-34813.43</v>
          </cell>
        </row>
        <row r="8">
          <cell r="A8">
            <v>602151000</v>
          </cell>
          <cell r="B8" t="str">
            <v>משרד הבטחון-שוברי צה</v>
          </cell>
          <cell r="C8">
            <v>-396958.41</v>
          </cell>
        </row>
        <row r="9">
          <cell r="A9">
            <v>602210000</v>
          </cell>
          <cell r="B9" t="str">
            <v>מפדיון כרטיסיות</v>
          </cell>
          <cell r="C9">
            <v>-138098958.22</v>
          </cell>
        </row>
        <row r="10">
          <cell r="A10">
            <v>602220000</v>
          </cell>
          <cell r="B10" t="str">
            <v>הפרשות למאזן הכנסות</v>
          </cell>
          <cell r="C10">
            <v>-8564311</v>
          </cell>
        </row>
        <row r="11">
          <cell r="A11">
            <v>602250000</v>
          </cell>
          <cell r="B11" t="str">
            <v>הכנסות מכרטיסי סטודנ</v>
          </cell>
          <cell r="C11">
            <v>-2254043.4500000002</v>
          </cell>
        </row>
        <row r="12">
          <cell r="A12">
            <v>602260000</v>
          </cell>
          <cell r="B12" t="str">
            <v>הכנסות קו 100 תיירות</v>
          </cell>
          <cell r="C12">
            <v>-5683.98</v>
          </cell>
        </row>
        <row r="13">
          <cell r="A13">
            <v>602400000</v>
          </cell>
          <cell r="B13" t="str">
            <v>מפרעות לתיק חברים</v>
          </cell>
          <cell r="C13">
            <v>157091.10999999999</v>
          </cell>
        </row>
        <row r="14">
          <cell r="A14">
            <v>602500000</v>
          </cell>
          <cell r="B14" t="str">
            <v>מפרעות לתיק שכירים</v>
          </cell>
          <cell r="C14">
            <v>276154.43</v>
          </cell>
        </row>
        <row r="15">
          <cell r="A15">
            <v>602610000</v>
          </cell>
          <cell r="B15" t="str">
            <v>השמדת כרטיסים</v>
          </cell>
          <cell r="C15">
            <v>40610251.920000002</v>
          </cell>
        </row>
        <row r="16">
          <cell r="A16">
            <v>602700000</v>
          </cell>
          <cell r="B16" t="str">
            <v>הוצאות בקורת - מכירה</v>
          </cell>
          <cell r="C16">
            <v>-2637.13</v>
          </cell>
        </row>
        <row r="17">
          <cell r="A17">
            <v>602900000</v>
          </cell>
          <cell r="B17" t="str">
            <v>חודשי-חופשי אגד-דן</v>
          </cell>
          <cell r="C17">
            <v>-436606.06</v>
          </cell>
        </row>
        <row r="18">
          <cell r="A18">
            <v>602910000</v>
          </cell>
          <cell r="B18" t="str">
            <v>חודשי חופשי משותף קו</v>
          </cell>
          <cell r="C18">
            <v>-52902.400000000001</v>
          </cell>
        </row>
        <row r="19">
          <cell r="A19">
            <v>604010000</v>
          </cell>
          <cell r="B19" t="str">
            <v>מנקו "לנהגים"</v>
          </cell>
          <cell r="C19">
            <v>2535359.37</v>
          </cell>
        </row>
        <row r="20">
          <cell r="A20">
            <v>604020000</v>
          </cell>
          <cell r="B20" t="str">
            <v>מנקו ל"קופאים"</v>
          </cell>
          <cell r="C20">
            <v>290254.14</v>
          </cell>
        </row>
        <row r="21">
          <cell r="A21">
            <v>604040000</v>
          </cell>
          <cell r="B21" t="str">
            <v>הנחות והחזרות</v>
          </cell>
          <cell r="C21">
            <v>48144.35</v>
          </cell>
        </row>
        <row r="22">
          <cell r="A22">
            <v>606010000</v>
          </cell>
          <cell r="B22" t="str">
            <v>נסיעות דרךמח' תנועה!</v>
          </cell>
          <cell r="C22">
            <v>-105251.94</v>
          </cell>
        </row>
        <row r="23">
          <cell r="A23">
            <v>606020000</v>
          </cell>
          <cell r="B23" t="str">
            <v>הסעות משרד הבטחון</v>
          </cell>
          <cell r="C23">
            <v>-0.37</v>
          </cell>
        </row>
        <row r="24">
          <cell r="A24">
            <v>612010000</v>
          </cell>
          <cell r="B24" t="str">
            <v>הכנסות מפרסום</v>
          </cell>
          <cell r="C24">
            <v>-1063293.4099999999</v>
          </cell>
        </row>
        <row r="25">
          <cell r="A25">
            <v>612020000</v>
          </cell>
          <cell r="B25" t="str">
            <v>הכנסות ממכירת מפות</v>
          </cell>
          <cell r="C25">
            <v>-11199.68</v>
          </cell>
        </row>
        <row r="26">
          <cell r="A26">
            <v>612030000</v>
          </cell>
          <cell r="B26" t="str">
            <v>מכירת חלפים משומשים</v>
          </cell>
          <cell r="C26">
            <v>-30847.01</v>
          </cell>
        </row>
        <row r="27">
          <cell r="A27">
            <v>612040000</v>
          </cell>
          <cell r="B27" t="str">
            <v>הכנסות משרותי מוסך ל</v>
          </cell>
          <cell r="C27">
            <v>-550789</v>
          </cell>
        </row>
        <row r="28">
          <cell r="A28">
            <v>612050000</v>
          </cell>
          <cell r="B28" t="str">
            <v>הכנסות שונות</v>
          </cell>
          <cell r="C28">
            <v>-89441.29</v>
          </cell>
        </row>
        <row r="29">
          <cell r="A29">
            <v>612060000</v>
          </cell>
          <cell r="B29" t="str">
            <v>הכנסות משכר דירה</v>
          </cell>
          <cell r="C29">
            <v>-14914</v>
          </cell>
        </row>
        <row r="30">
          <cell r="A30">
            <v>612100000</v>
          </cell>
          <cell r="B30" t="str">
            <v>הכנסות מהשכרת אוטובו</v>
          </cell>
          <cell r="C30">
            <v>-616517.74</v>
          </cell>
        </row>
        <row r="31">
          <cell r="A31">
            <v>612200000</v>
          </cell>
          <cell r="B31" t="str">
            <v>הכנסות ש.מוסך מש-דן-חלפים</v>
          </cell>
          <cell r="C31">
            <v>-56524.84</v>
          </cell>
        </row>
        <row r="32">
          <cell r="A32">
            <v>612300000</v>
          </cell>
          <cell r="B32" t="str">
            <v>הכנסות ש.מוסך מש-דן-עבודה</v>
          </cell>
          <cell r="C32">
            <v>-66972.149999999994</v>
          </cell>
        </row>
        <row r="33">
          <cell r="A33">
            <v>612400000</v>
          </cell>
          <cell r="B33" t="str">
            <v>הכנסות ש.מוסך מש-דן-מכללים</v>
          </cell>
          <cell r="C33">
            <v>-140743</v>
          </cell>
        </row>
        <row r="34">
          <cell r="A34">
            <v>622010000</v>
          </cell>
          <cell r="B34" t="str">
            <v>דמי ניהול מחברות בנו</v>
          </cell>
          <cell r="C34">
            <v>-714510.93</v>
          </cell>
        </row>
        <row r="35">
          <cell r="A35">
            <v>632010000</v>
          </cell>
          <cell r="B35" t="str">
            <v>סובסידיה בגין הנחות</v>
          </cell>
          <cell r="C35">
            <v>-33014024</v>
          </cell>
        </row>
        <row r="36">
          <cell r="A36">
            <v>632011000</v>
          </cell>
          <cell r="B36" t="str">
            <v>סובסידיה תפעולית</v>
          </cell>
          <cell r="C36">
            <v>-50349622</v>
          </cell>
        </row>
        <row r="37">
          <cell r="A37">
            <v>632016000</v>
          </cell>
          <cell r="B37" t="str">
            <v>סובסדיה בגין פרישת ש</v>
          </cell>
          <cell r="C37">
            <v>-321224</v>
          </cell>
        </row>
        <row r="38">
          <cell r="A38">
            <v>632017000</v>
          </cell>
          <cell r="B38" t="str">
            <v>החזר בלו מעל התקרה</v>
          </cell>
          <cell r="C38">
            <v>-252134</v>
          </cell>
        </row>
        <row r="39">
          <cell r="A39">
            <v>632030000</v>
          </cell>
          <cell r="B39" t="str">
            <v>סובסידיה קרן הצטיידו</v>
          </cell>
          <cell r="C39">
            <v>-20986273</v>
          </cell>
        </row>
        <row r="40">
          <cell r="A40">
            <v>702010000</v>
          </cell>
          <cell r="B40" t="str">
            <v>משכורת חודשית</v>
          </cell>
          <cell r="C40">
            <v>11591160.02</v>
          </cell>
        </row>
        <row r="41">
          <cell r="A41">
            <v>702011000</v>
          </cell>
          <cell r="B41" t="str">
            <v>השלמת תמורה להון</v>
          </cell>
          <cell r="C41">
            <v>2185282.42</v>
          </cell>
        </row>
        <row r="42">
          <cell r="A42">
            <v>702012000</v>
          </cell>
          <cell r="B42" t="str">
            <v>גילום  תמורה להון</v>
          </cell>
          <cell r="C42">
            <v>1434552.51</v>
          </cell>
        </row>
        <row r="43">
          <cell r="A43">
            <v>702020000</v>
          </cell>
          <cell r="B43" t="str">
            <v>שעות נוספות</v>
          </cell>
          <cell r="C43">
            <v>5295275.54</v>
          </cell>
        </row>
        <row r="44">
          <cell r="A44">
            <v>702030000</v>
          </cell>
          <cell r="B44" t="str">
            <v>פרמיה לנהגים</v>
          </cell>
          <cell r="C44">
            <v>1978768.7</v>
          </cell>
        </row>
        <row r="45">
          <cell r="A45">
            <v>702040000</v>
          </cell>
          <cell r="B45" t="str">
            <v>משכורת י"ג</v>
          </cell>
          <cell r="C45">
            <v>1497917.63</v>
          </cell>
        </row>
        <row r="46">
          <cell r="A46">
            <v>702060000</v>
          </cell>
          <cell r="B46" t="str">
            <v>אחזקת רכב</v>
          </cell>
          <cell r="C46">
            <v>333959.07</v>
          </cell>
        </row>
        <row r="47">
          <cell r="A47">
            <v>702080000</v>
          </cell>
          <cell r="B47" t="str">
            <v>הפרשה למשכורת 13</v>
          </cell>
          <cell r="C47">
            <v>-790000</v>
          </cell>
        </row>
        <row r="48">
          <cell r="A48">
            <v>702100000</v>
          </cell>
          <cell r="B48" t="str">
            <v>תשלום טלפון</v>
          </cell>
          <cell r="C48">
            <v>1161.6300000000001</v>
          </cell>
        </row>
        <row r="49">
          <cell r="A49">
            <v>702110000</v>
          </cell>
          <cell r="B49" t="str">
            <v>שווי ביטוח מחלות קשו</v>
          </cell>
          <cell r="C49">
            <v>68098.02</v>
          </cell>
        </row>
        <row r="50">
          <cell r="A50">
            <v>702120000</v>
          </cell>
          <cell r="B50" t="str">
            <v>שווי ביטוח בריאות</v>
          </cell>
          <cell r="C50">
            <v>32919.1</v>
          </cell>
        </row>
        <row r="51">
          <cell r="A51">
            <v>702130000</v>
          </cell>
          <cell r="B51" t="str">
            <v>הוצאות קשישון</v>
          </cell>
          <cell r="C51">
            <v>237574.34</v>
          </cell>
        </row>
        <row r="52">
          <cell r="A52">
            <v>702200000</v>
          </cell>
          <cell r="B52" t="str">
            <v>יין לחג כולל גילום מ</v>
          </cell>
          <cell r="C52">
            <v>493380.07</v>
          </cell>
        </row>
        <row r="53">
          <cell r="A53">
            <v>702240000</v>
          </cell>
          <cell r="B53" t="str">
            <v>שווי רכב הנהלה</v>
          </cell>
          <cell r="C53">
            <v>694822.15</v>
          </cell>
        </row>
        <row r="54">
          <cell r="A54">
            <v>702250000</v>
          </cell>
          <cell r="B54" t="str">
            <v>גילום טלפון</v>
          </cell>
          <cell r="C54">
            <v>8434.18</v>
          </cell>
        </row>
        <row r="55">
          <cell r="A55">
            <v>702280000</v>
          </cell>
          <cell r="B55" t="str">
            <v>שווי לימודים גבוהים</v>
          </cell>
          <cell r="C55">
            <v>-12746.63</v>
          </cell>
        </row>
        <row r="56">
          <cell r="A56">
            <v>702290000</v>
          </cell>
          <cell r="B56" t="str">
            <v>שווי מנקו קופאים</v>
          </cell>
          <cell r="C56">
            <v>66327.14</v>
          </cell>
        </row>
        <row r="57">
          <cell r="A57">
            <v>702300000</v>
          </cell>
          <cell r="B57" t="str">
            <v>זקיפות שווי חברים</v>
          </cell>
          <cell r="C57">
            <v>-1619741.67</v>
          </cell>
        </row>
        <row r="58">
          <cell r="A58">
            <v>702310000</v>
          </cell>
          <cell r="B58" t="str">
            <v>שווי כרטיס נסיעה חופ</v>
          </cell>
          <cell r="C58">
            <v>217759.5</v>
          </cell>
        </row>
        <row r="59">
          <cell r="A59">
            <v>702340000</v>
          </cell>
          <cell r="B59" t="str">
            <v>שווי מנקו לגילום</v>
          </cell>
          <cell r="C59">
            <v>149659.45000000001</v>
          </cell>
        </row>
        <row r="60">
          <cell r="A60">
            <v>702350000</v>
          </cell>
          <cell r="B60" t="str">
            <v>שווי מאמץ קיץ חברים</v>
          </cell>
          <cell r="C60">
            <v>177843</v>
          </cell>
        </row>
        <row r="61">
          <cell r="A61">
            <v>702360000</v>
          </cell>
          <cell r="B61" t="str">
            <v>שווי טלפון נייד</v>
          </cell>
          <cell r="C61">
            <v>28827</v>
          </cell>
        </row>
        <row r="62">
          <cell r="A62">
            <v>702400000</v>
          </cell>
          <cell r="B62" t="str">
            <v>מס בגין פיצויים מחבר</v>
          </cell>
          <cell r="C62">
            <v>28531</v>
          </cell>
        </row>
        <row r="63">
          <cell r="A63">
            <v>703010000</v>
          </cell>
          <cell r="B63" t="str">
            <v>השאלת עובדים לחברה ה</v>
          </cell>
          <cell r="C63">
            <v>-408578</v>
          </cell>
        </row>
        <row r="64">
          <cell r="A64">
            <v>703030000</v>
          </cell>
          <cell r="B64" t="str">
            <v>תגמולי מילואים-חברים</v>
          </cell>
          <cell r="C64">
            <v>-116524</v>
          </cell>
        </row>
        <row r="65">
          <cell r="A65">
            <v>703040000</v>
          </cell>
          <cell r="B65" t="str">
            <v>השאלת עובדים למשדן</v>
          </cell>
          <cell r="C65">
            <v>-219391.66</v>
          </cell>
        </row>
        <row r="66">
          <cell r="A66">
            <v>703050000</v>
          </cell>
          <cell r="B66" t="str">
            <v>השאל עובדים -למלם</v>
          </cell>
          <cell r="C66">
            <v>-33498.519999999997</v>
          </cell>
        </row>
        <row r="67">
          <cell r="A67">
            <v>703100000</v>
          </cell>
          <cell r="B67" t="str">
            <v>פנסיית נכות ע"ח דן</v>
          </cell>
          <cell r="C67">
            <v>1456472.7</v>
          </cell>
        </row>
        <row r="68">
          <cell r="A68">
            <v>703110000</v>
          </cell>
          <cell r="B68" t="str">
            <v>יין לחג פנסיונרים ע"</v>
          </cell>
          <cell r="C68">
            <v>2050.0300000000002</v>
          </cell>
        </row>
        <row r="69">
          <cell r="A69">
            <v>703120000</v>
          </cell>
          <cell r="B69" t="str">
            <v>עתון פנסיונרים ע"ח "</v>
          </cell>
          <cell r="C69">
            <v>982093.2</v>
          </cell>
        </row>
        <row r="70">
          <cell r="A70">
            <v>703150000</v>
          </cell>
          <cell r="B70" t="str">
            <v>קדם פרישה 2004-2003</v>
          </cell>
          <cell r="C70">
            <v>660461.26</v>
          </cell>
        </row>
        <row r="71">
          <cell r="A71">
            <v>703170000</v>
          </cell>
          <cell r="B71" t="str">
            <v>קדם פרישה 2005</v>
          </cell>
          <cell r="C71">
            <v>650607.28</v>
          </cell>
        </row>
        <row r="72">
          <cell r="A72">
            <v>703180000</v>
          </cell>
          <cell r="B72" t="str">
            <v>שווי מתנת הולדת פנס'</v>
          </cell>
          <cell r="C72">
            <v>109.26</v>
          </cell>
        </row>
        <row r="73">
          <cell r="A73">
            <v>703200000</v>
          </cell>
          <cell r="B73" t="str">
            <v>טלפון חברים</v>
          </cell>
          <cell r="C73">
            <v>4523.41</v>
          </cell>
        </row>
        <row r="74">
          <cell r="A74">
            <v>703300000</v>
          </cell>
          <cell r="B74" t="str">
            <v>זקיפות שווי פנסיונרי</v>
          </cell>
          <cell r="C74">
            <v>-2004</v>
          </cell>
        </row>
        <row r="75">
          <cell r="A75">
            <v>704010000</v>
          </cell>
          <cell r="B75" t="str">
            <v>משכורת חודשית</v>
          </cell>
          <cell r="C75">
            <v>24330795.989999998</v>
          </cell>
        </row>
        <row r="76">
          <cell r="A76">
            <v>704020000</v>
          </cell>
          <cell r="B76" t="str">
            <v>שעות נוספות</v>
          </cell>
          <cell r="C76">
            <v>11899745.17</v>
          </cell>
        </row>
        <row r="77">
          <cell r="A77">
            <v>704030000</v>
          </cell>
          <cell r="B77" t="str">
            <v>פרמיה לנהגים</v>
          </cell>
          <cell r="C77">
            <v>5865600.04</v>
          </cell>
        </row>
        <row r="78">
          <cell r="A78">
            <v>704040000</v>
          </cell>
          <cell r="B78" t="str">
            <v>משכורת יג</v>
          </cell>
          <cell r="C78">
            <v>2608953.69</v>
          </cell>
        </row>
        <row r="79">
          <cell r="A79">
            <v>704060000</v>
          </cell>
          <cell r="B79" t="str">
            <v>אחזקת רכב</v>
          </cell>
          <cell r="C79">
            <v>37492.33</v>
          </cell>
        </row>
        <row r="80">
          <cell r="A80">
            <v>704080000</v>
          </cell>
          <cell r="B80" t="str">
            <v>הפרשה למשכורת 13 שכי</v>
          </cell>
          <cell r="C80">
            <v>-1375310</v>
          </cell>
        </row>
        <row r="81">
          <cell r="A81">
            <v>704090000</v>
          </cell>
          <cell r="B81" t="str">
            <v>הוצאות קשישון שכירים</v>
          </cell>
          <cell r="C81">
            <v>486907.67</v>
          </cell>
        </row>
        <row r="82">
          <cell r="A82">
            <v>704100000</v>
          </cell>
          <cell r="B82" t="str">
            <v>תשלום טלפון</v>
          </cell>
          <cell r="C82">
            <v>3319.79</v>
          </cell>
        </row>
        <row r="83">
          <cell r="A83">
            <v>704101000</v>
          </cell>
          <cell r="B83" t="str">
            <v>הוצאות שכר מיוחדים</v>
          </cell>
          <cell r="C83">
            <v>1218132.08</v>
          </cell>
        </row>
        <row r="84">
          <cell r="A84">
            <v>704120000</v>
          </cell>
          <cell r="B84" t="str">
            <v>שווי וגילום מס מיוחד</v>
          </cell>
          <cell r="C84">
            <v>-72055.03</v>
          </cell>
        </row>
        <row r="85">
          <cell r="A85">
            <v>704121000</v>
          </cell>
          <cell r="B85" t="str">
            <v>יין לחג מיוחדים שווי</v>
          </cell>
          <cell r="C85">
            <v>6359.22</v>
          </cell>
        </row>
        <row r="86">
          <cell r="A86">
            <v>704122000</v>
          </cell>
          <cell r="B86" t="str">
            <v>רכב - גילום מס</v>
          </cell>
          <cell r="C86">
            <v>63592.99</v>
          </cell>
        </row>
        <row r="87">
          <cell r="A87">
            <v>704122100</v>
          </cell>
          <cell r="B87" t="str">
            <v>שווי טלפון נייד</v>
          </cell>
          <cell r="C87">
            <v>1136</v>
          </cell>
        </row>
        <row r="88">
          <cell r="A88">
            <v>704123000</v>
          </cell>
          <cell r="B88" t="str">
            <v>ביטוח שיניים -</v>
          </cell>
          <cell r="C88">
            <v>216.84</v>
          </cell>
        </row>
        <row r="89">
          <cell r="A89">
            <v>704124000</v>
          </cell>
          <cell r="B89" t="str">
            <v>שווי כרטיס נסיעה חופ</v>
          </cell>
          <cell r="C89">
            <v>2331</v>
          </cell>
        </row>
        <row r="90">
          <cell r="A90">
            <v>704128000</v>
          </cell>
          <cell r="B90" t="str">
            <v>שווי+גילום טלפון מיו</v>
          </cell>
          <cell r="C90">
            <v>1953.9</v>
          </cell>
        </row>
        <row r="91">
          <cell r="A91">
            <v>704130000</v>
          </cell>
          <cell r="B91" t="str">
            <v>שווי רכב מעודה</v>
          </cell>
          <cell r="C91">
            <v>5580</v>
          </cell>
        </row>
        <row r="92">
          <cell r="A92">
            <v>704131000</v>
          </cell>
          <cell r="B92" t="str">
            <v>זקיפות שווי מעודה</v>
          </cell>
          <cell r="C92">
            <v>-5580</v>
          </cell>
        </row>
        <row r="93">
          <cell r="A93">
            <v>704200000</v>
          </cell>
          <cell r="B93" t="str">
            <v>יין לחג - גילום מס</v>
          </cell>
          <cell r="C93">
            <v>1198071.6200000001</v>
          </cell>
        </row>
        <row r="94">
          <cell r="A94">
            <v>704230000</v>
          </cell>
          <cell r="B94" t="str">
            <v>מתנת יום הולדת-גילום</v>
          </cell>
          <cell r="C94">
            <v>109.58</v>
          </cell>
        </row>
        <row r="95">
          <cell r="A95">
            <v>704240000</v>
          </cell>
          <cell r="B95" t="str">
            <v>שווי רכב</v>
          </cell>
          <cell r="C95">
            <v>11160</v>
          </cell>
        </row>
        <row r="96">
          <cell r="A96">
            <v>704250000</v>
          </cell>
          <cell r="B96" t="str">
            <v>גילום טלפון</v>
          </cell>
          <cell r="C96">
            <v>2009.94</v>
          </cell>
        </row>
        <row r="97">
          <cell r="A97">
            <v>704270000</v>
          </cell>
          <cell r="B97" t="str">
            <v>שווי נסיעות</v>
          </cell>
          <cell r="C97">
            <v>43161.19</v>
          </cell>
        </row>
        <row r="98">
          <cell r="A98">
            <v>704290000</v>
          </cell>
          <cell r="B98" t="str">
            <v>שווי מנקו קופאים</v>
          </cell>
          <cell r="C98">
            <v>8311.64</v>
          </cell>
        </row>
        <row r="99">
          <cell r="A99">
            <v>704300000</v>
          </cell>
          <cell r="B99" t="str">
            <v>זקיפות שווי שכירים</v>
          </cell>
          <cell r="C99">
            <v>-2993444.33</v>
          </cell>
        </row>
        <row r="100">
          <cell r="A100">
            <v>704310000</v>
          </cell>
          <cell r="B100" t="str">
            <v>שווי כרטיס נסיעה חופ</v>
          </cell>
          <cell r="C100">
            <v>545904</v>
          </cell>
        </row>
        <row r="101">
          <cell r="A101">
            <v>704340000</v>
          </cell>
          <cell r="B101" t="str">
            <v>שווי מנקו לגילום</v>
          </cell>
          <cell r="C101">
            <v>697465.95</v>
          </cell>
        </row>
        <row r="102">
          <cell r="A102">
            <v>704350000</v>
          </cell>
          <cell r="B102" t="str">
            <v>שווי ביטוח שיניים</v>
          </cell>
          <cell r="C102">
            <v>285586.34999999998</v>
          </cell>
        </row>
        <row r="103">
          <cell r="A103">
            <v>704360000</v>
          </cell>
          <cell r="B103" t="str">
            <v>שווי מאמץ קיץ - שכיר</v>
          </cell>
          <cell r="C103">
            <v>590690</v>
          </cell>
        </row>
        <row r="104">
          <cell r="A104">
            <v>704370000</v>
          </cell>
          <cell r="B104" t="str">
            <v>שווי טלפון נייד</v>
          </cell>
          <cell r="C104">
            <v>4786</v>
          </cell>
        </row>
        <row r="105">
          <cell r="A105">
            <v>705010000</v>
          </cell>
          <cell r="B105" t="str">
            <v>השאלת עובדים לחברה ה</v>
          </cell>
          <cell r="C105">
            <v>-146868</v>
          </cell>
        </row>
        <row r="106">
          <cell r="A106">
            <v>705011000</v>
          </cell>
          <cell r="B106" t="str">
            <v>השאלת עובדים מיוניטד</v>
          </cell>
          <cell r="C106">
            <v>75265</v>
          </cell>
        </row>
        <row r="107">
          <cell r="A107">
            <v>705030000</v>
          </cell>
          <cell r="B107" t="str">
            <v>תגמולי מילואים-שכירי</v>
          </cell>
          <cell r="C107">
            <v>-248336</v>
          </cell>
        </row>
        <row r="108">
          <cell r="A108">
            <v>712100000</v>
          </cell>
          <cell r="B108" t="str">
            <v>הפרשות לקרן  הגמלאות</v>
          </cell>
          <cell r="C108">
            <v>2794956.25</v>
          </cell>
        </row>
        <row r="109">
          <cell r="A109">
            <v>712110000</v>
          </cell>
          <cell r="B109" t="str">
            <v>פיצויי פרישה</v>
          </cell>
          <cell r="C109">
            <v>95.24</v>
          </cell>
        </row>
        <row r="110">
          <cell r="A110">
            <v>712140000</v>
          </cell>
          <cell r="B110" t="str">
            <v>הפרשה לפיצויים</v>
          </cell>
          <cell r="C110">
            <v>-241089</v>
          </cell>
        </row>
        <row r="111">
          <cell r="A111">
            <v>712200000</v>
          </cell>
          <cell r="B111" t="str">
            <v>ביטוח לאומי</v>
          </cell>
          <cell r="C111">
            <v>1309218.3500000001</v>
          </cell>
        </row>
        <row r="112">
          <cell r="A112">
            <v>712300000</v>
          </cell>
          <cell r="B112" t="str">
            <v>קרן השתלמות חברים</v>
          </cell>
          <cell r="C112">
            <v>1010337</v>
          </cell>
        </row>
        <row r="113">
          <cell r="A113">
            <v>712400000</v>
          </cell>
          <cell r="B113" t="str">
            <v>הבראה חברים</v>
          </cell>
          <cell r="C113">
            <v>1018204.96</v>
          </cell>
        </row>
        <row r="114">
          <cell r="A114">
            <v>712500000</v>
          </cell>
          <cell r="B114" t="str">
            <v>ביטוח שיניים-</v>
          </cell>
          <cell r="C114">
            <v>154952.42000000001</v>
          </cell>
        </row>
        <row r="115">
          <cell r="A115">
            <v>712510000</v>
          </cell>
          <cell r="B115" t="str">
            <v>ביטוח שיניים</v>
          </cell>
          <cell r="C115">
            <v>153338</v>
          </cell>
        </row>
        <row r="116">
          <cell r="A116">
            <v>712520000</v>
          </cell>
          <cell r="B116" t="str">
            <v>ביטוח דמי מחלה</v>
          </cell>
          <cell r="C116">
            <v>32377.4</v>
          </cell>
        </row>
        <row r="117">
          <cell r="A117">
            <v>712530000</v>
          </cell>
          <cell r="B117" t="str">
            <v>ביטוח מחלות קשות</v>
          </cell>
          <cell r="C117">
            <v>66248</v>
          </cell>
        </row>
        <row r="118">
          <cell r="A118">
            <v>712700000</v>
          </cell>
          <cell r="B118" t="str">
            <v>הפרשה לחופש וימי מחל</v>
          </cell>
          <cell r="C118">
            <v>1114225</v>
          </cell>
        </row>
        <row r="119">
          <cell r="A119">
            <v>712800000</v>
          </cell>
          <cell r="B119" t="str">
            <v>הפרשה להבראה חברים</v>
          </cell>
          <cell r="C119">
            <v>-282846</v>
          </cell>
        </row>
        <row r="120">
          <cell r="A120">
            <v>712900000</v>
          </cell>
          <cell r="B120" t="str">
            <v>הפ. לפרישה מוקדמת 03</v>
          </cell>
          <cell r="C120">
            <v>-548506</v>
          </cell>
        </row>
        <row r="121">
          <cell r="A121">
            <v>712920000</v>
          </cell>
          <cell r="B121" t="str">
            <v>הפרשה לפנסית נכות</v>
          </cell>
          <cell r="C121">
            <v>228047</v>
          </cell>
        </row>
        <row r="122">
          <cell r="A122">
            <v>712940000</v>
          </cell>
          <cell r="B122" t="str">
            <v>הפר.לפרישה מוקדמת 05</v>
          </cell>
          <cell r="C122">
            <v>-488035</v>
          </cell>
        </row>
        <row r="123">
          <cell r="A123">
            <v>713010000</v>
          </cell>
          <cell r="B123" t="str">
            <v>הבראה פנסיונרים עד ג</v>
          </cell>
          <cell r="C123">
            <v>808547.5</v>
          </cell>
        </row>
        <row r="124">
          <cell r="A124">
            <v>713020000</v>
          </cell>
          <cell r="B124" t="str">
            <v>ביטוח לאומי פנסיונרי</v>
          </cell>
          <cell r="C124">
            <v>91119.56</v>
          </cell>
        </row>
        <row r="125">
          <cell r="A125">
            <v>713040000</v>
          </cell>
          <cell r="B125" t="str">
            <v>פנסיה לאלמנות חברים</v>
          </cell>
          <cell r="C125">
            <v>147088.04999999999</v>
          </cell>
        </row>
        <row r="126">
          <cell r="A126">
            <v>714100000</v>
          </cell>
          <cell r="B126" t="str">
            <v>הפרשות לקופות תגמולי</v>
          </cell>
          <cell r="C126">
            <v>2083933.26</v>
          </cell>
        </row>
        <row r="127">
          <cell r="A127">
            <v>714110000</v>
          </cell>
          <cell r="B127" t="str">
            <v>פיצויים</v>
          </cell>
          <cell r="C127">
            <v>1918021.96</v>
          </cell>
        </row>
        <row r="128">
          <cell r="A128">
            <v>714130000</v>
          </cell>
          <cell r="B128" t="str">
            <v>פנסיה תקציבית שכירים</v>
          </cell>
          <cell r="C128">
            <v>50550.68</v>
          </cell>
        </row>
        <row r="129">
          <cell r="A129">
            <v>714140000</v>
          </cell>
          <cell r="B129" t="str">
            <v>הפרשה להבראה שכירים</v>
          </cell>
          <cell r="C129">
            <v>85422</v>
          </cell>
        </row>
        <row r="130">
          <cell r="A130">
            <v>714200000</v>
          </cell>
          <cell r="B130" t="str">
            <v>בטוח לאומי</v>
          </cell>
          <cell r="C130">
            <v>2292244.33</v>
          </cell>
        </row>
        <row r="131">
          <cell r="A131">
            <v>714300000</v>
          </cell>
          <cell r="B131" t="str">
            <v>קרן השתלמות</v>
          </cell>
          <cell r="C131">
            <v>1135957.82</v>
          </cell>
        </row>
        <row r="132">
          <cell r="A132">
            <v>714400000</v>
          </cell>
          <cell r="B132" t="str">
            <v>הבראה שכירים</v>
          </cell>
          <cell r="C132">
            <v>1306193.45</v>
          </cell>
        </row>
        <row r="133">
          <cell r="A133">
            <v>714500000</v>
          </cell>
          <cell r="B133" t="str">
            <v>החזרים מחברות ביטוח</v>
          </cell>
          <cell r="C133">
            <v>-30330.2</v>
          </cell>
        </row>
        <row r="134">
          <cell r="A134">
            <v>714700000</v>
          </cell>
          <cell r="B134" t="str">
            <v>הפרשה לחופש וימי מחל</v>
          </cell>
          <cell r="C134">
            <v>527265</v>
          </cell>
        </row>
        <row r="135">
          <cell r="A135">
            <v>714800000</v>
          </cell>
          <cell r="B135" t="str">
            <v>ביטוח שיניים שכירים</v>
          </cell>
          <cell r="C135">
            <v>285802.84000000003</v>
          </cell>
        </row>
        <row r="136">
          <cell r="A136">
            <v>720100000</v>
          </cell>
          <cell r="B136" t="str">
            <v>סולר בצובר</v>
          </cell>
          <cell r="C136">
            <v>31965400.100000001</v>
          </cell>
        </row>
        <row r="137">
          <cell r="A137">
            <v>720110000</v>
          </cell>
          <cell r="B137" t="str">
            <v>סולר בדרכים</v>
          </cell>
          <cell r="C137">
            <v>302178.74</v>
          </cell>
        </row>
        <row r="138">
          <cell r="A138">
            <v>720120000</v>
          </cell>
          <cell r="B138" t="str">
            <v>בנזין</v>
          </cell>
          <cell r="C138">
            <v>221932.21</v>
          </cell>
        </row>
        <row r="139">
          <cell r="A139">
            <v>720200000</v>
          </cell>
          <cell r="B139" t="str">
            <v>שמנים</v>
          </cell>
          <cell r="C139">
            <v>258058.17</v>
          </cell>
        </row>
        <row r="140">
          <cell r="A140">
            <v>720300000</v>
          </cell>
          <cell r="B140" t="str">
            <v>מים מטופלים</v>
          </cell>
          <cell r="C140">
            <v>118000</v>
          </cell>
        </row>
        <row r="141">
          <cell r="A141">
            <v>720400000</v>
          </cell>
          <cell r="B141" t="str">
            <v>הכנסות דלק יונייטד ט</v>
          </cell>
          <cell r="C141">
            <v>-1362756.23</v>
          </cell>
        </row>
        <row r="142">
          <cell r="A142">
            <v>720500000</v>
          </cell>
          <cell r="B142" t="str">
            <v>הכנסות דלק -משדן</v>
          </cell>
          <cell r="C142">
            <v>-931028.76</v>
          </cell>
        </row>
        <row r="143">
          <cell r="A143">
            <v>720600000</v>
          </cell>
          <cell r="B143" t="str">
            <v>החזר בלו על סולר</v>
          </cell>
          <cell r="C143">
            <v>-9527314</v>
          </cell>
        </row>
        <row r="144">
          <cell r="A144">
            <v>722101000</v>
          </cell>
          <cell r="B144" t="str">
            <v>חלקי חילוף חו"ל-מאן</v>
          </cell>
          <cell r="C144">
            <v>1482851.38</v>
          </cell>
        </row>
        <row r="145">
          <cell r="A145">
            <v>722102000</v>
          </cell>
          <cell r="B145" t="str">
            <v>חלקי חילוף חו"ל -אחר</v>
          </cell>
          <cell r="C145">
            <v>1100910.8899999999</v>
          </cell>
        </row>
        <row r="146">
          <cell r="A146">
            <v>722103000</v>
          </cell>
          <cell r="B146" t="str">
            <v>החזרי תביעות חו"ל</v>
          </cell>
          <cell r="C146">
            <v>-369291.38</v>
          </cell>
        </row>
        <row r="147">
          <cell r="A147">
            <v>722104000</v>
          </cell>
          <cell r="B147" t="str">
            <v>חלקי חילוף בארץ</v>
          </cell>
          <cell r="C147">
            <v>1618304</v>
          </cell>
        </row>
        <row r="148">
          <cell r="A148">
            <v>722105000</v>
          </cell>
          <cell r="B148" t="str">
            <v>שמשות לחלונות</v>
          </cell>
          <cell r="C148">
            <v>74465.05</v>
          </cell>
        </row>
        <row r="149">
          <cell r="A149">
            <v>722107000</v>
          </cell>
          <cell r="B149" t="str">
            <v>מצברים וחומצה</v>
          </cell>
          <cell r="C149">
            <v>213552.36</v>
          </cell>
        </row>
        <row r="150">
          <cell r="A150">
            <v>722110000</v>
          </cell>
          <cell r="B150" t="str">
            <v>שינוי במלאי חלקי חיל</v>
          </cell>
          <cell r="C150">
            <v>144573</v>
          </cell>
        </row>
        <row r="151">
          <cell r="A151">
            <v>722202000</v>
          </cell>
          <cell r="B151" t="str">
            <v>צמיגים חדשים - ארץ</v>
          </cell>
          <cell r="C151">
            <v>211643.72</v>
          </cell>
        </row>
        <row r="152">
          <cell r="A152">
            <v>722204000</v>
          </cell>
          <cell r="B152" t="str">
            <v>חידוש צמיגים</v>
          </cell>
          <cell r="C152">
            <v>124337.67</v>
          </cell>
        </row>
        <row r="153">
          <cell r="A153">
            <v>722301000</v>
          </cell>
          <cell r="B153" t="str">
            <v>עבודות ותיקוני ח.-חש</v>
          </cell>
          <cell r="C153">
            <v>379194.1</v>
          </cell>
        </row>
        <row r="154">
          <cell r="A154">
            <v>722302000</v>
          </cell>
          <cell r="B154" t="str">
            <v>תיקוני חוץ לתאונות</v>
          </cell>
          <cell r="C154">
            <v>221419.37</v>
          </cell>
        </row>
        <row r="155">
          <cell r="A155">
            <v>722302200</v>
          </cell>
          <cell r="B155" t="str">
            <v>השתתפות עצמית נהגים</v>
          </cell>
          <cell r="C155">
            <v>-35230.36</v>
          </cell>
        </row>
        <row r="156">
          <cell r="A156">
            <v>722401000</v>
          </cell>
          <cell r="B156" t="str">
            <v>הכנסות ש. מוסך-חלפים</v>
          </cell>
          <cell r="C156">
            <v>-314197.61</v>
          </cell>
        </row>
        <row r="157">
          <cell r="A157">
            <v>722402000</v>
          </cell>
          <cell r="B157" t="str">
            <v>הכנסות ש. מוסך-עבודה</v>
          </cell>
          <cell r="C157">
            <v>-261204.14</v>
          </cell>
        </row>
        <row r="158">
          <cell r="A158">
            <v>724101000</v>
          </cell>
          <cell r="B158" t="str">
            <v>בגדי עבודה</v>
          </cell>
          <cell r="C158">
            <v>52984.24</v>
          </cell>
        </row>
        <row r="159">
          <cell r="A159">
            <v>724102000</v>
          </cell>
          <cell r="B159" t="str">
            <v>ביגוד ייצוגי נהגים</v>
          </cell>
          <cell r="C159">
            <v>180000</v>
          </cell>
        </row>
        <row r="160">
          <cell r="A160">
            <v>724201000</v>
          </cell>
          <cell r="B160" t="str">
            <v>נקיון ע" קבלני משנה</v>
          </cell>
          <cell r="C160">
            <v>3245127.76</v>
          </cell>
        </row>
        <row r="161">
          <cell r="A161">
            <v>724202000</v>
          </cell>
          <cell r="B161" t="str">
            <v>חמרי ניקוי</v>
          </cell>
          <cell r="C161">
            <v>73976.41</v>
          </cell>
        </row>
        <row r="162">
          <cell r="A162">
            <v>724203000</v>
          </cell>
          <cell r="B162" t="str">
            <v>כלי עבודה</v>
          </cell>
          <cell r="C162">
            <v>83351.27</v>
          </cell>
        </row>
        <row r="163">
          <cell r="A163">
            <v>724206000</v>
          </cell>
          <cell r="B163" t="str">
            <v>אחזקת ציוד</v>
          </cell>
          <cell r="C163">
            <v>14770.17</v>
          </cell>
        </row>
        <row r="164">
          <cell r="A164">
            <v>724301000</v>
          </cell>
          <cell r="B164" t="str">
            <v>כיבודים אגף תו"פ</v>
          </cell>
          <cell r="C164">
            <v>810128.92</v>
          </cell>
        </row>
        <row r="165">
          <cell r="A165">
            <v>724302000</v>
          </cell>
          <cell r="B165" t="str">
            <v>הכנסות ממכירת תלושים</v>
          </cell>
          <cell r="C165">
            <v>-506442.65</v>
          </cell>
        </row>
        <row r="166">
          <cell r="A166">
            <v>726101000</v>
          </cell>
          <cell r="B166" t="str">
            <v>ביטוח אוטובוסים חובה</v>
          </cell>
          <cell r="C166">
            <v>5234586</v>
          </cell>
        </row>
        <row r="167">
          <cell r="A167">
            <v>726201000</v>
          </cell>
          <cell r="B167" t="str">
            <v>תשלומים בגין נזקים ו</v>
          </cell>
          <cell r="C167">
            <v>1698022.05</v>
          </cell>
        </row>
        <row r="168">
          <cell r="A168">
            <v>726203000</v>
          </cell>
          <cell r="B168" t="str">
            <v>תקבולים מחברות ביטוח</v>
          </cell>
          <cell r="C168">
            <v>-351743.23</v>
          </cell>
        </row>
        <row r="169">
          <cell r="A169">
            <v>732101000</v>
          </cell>
          <cell r="B169" t="str">
            <v>שכירות תמח"ת</v>
          </cell>
          <cell r="C169">
            <v>4276614</v>
          </cell>
        </row>
        <row r="170">
          <cell r="A170">
            <v>732102000</v>
          </cell>
          <cell r="B170" t="str">
            <v>אחזקת תחנות ומוסכים</v>
          </cell>
          <cell r="C170">
            <v>232301.84</v>
          </cell>
        </row>
        <row r="171">
          <cell r="A171">
            <v>732103000</v>
          </cell>
          <cell r="B171" t="str">
            <v>ארנונה,מים ומיסי תנו</v>
          </cell>
          <cell r="C171">
            <v>4626915</v>
          </cell>
        </row>
        <row r="172">
          <cell r="A172">
            <v>732105000</v>
          </cell>
          <cell r="B172" t="str">
            <v>שרות מכשירי קשר</v>
          </cell>
          <cell r="C172">
            <v>239592.81</v>
          </cell>
        </row>
        <row r="173">
          <cell r="A173">
            <v>732106000</v>
          </cell>
          <cell r="B173" t="str">
            <v>שכירות ואחזקת מסופי</v>
          </cell>
          <cell r="C173">
            <v>444737.92</v>
          </cell>
        </row>
        <row r="174">
          <cell r="A174">
            <v>732109000</v>
          </cell>
          <cell r="B174" t="str">
            <v>איכות הסביבה</v>
          </cell>
          <cell r="C174">
            <v>198197.41</v>
          </cell>
        </row>
        <row r="175">
          <cell r="A175">
            <v>732201000</v>
          </cell>
          <cell r="B175" t="str">
            <v>הסעות עובדים</v>
          </cell>
          <cell r="C175">
            <v>2528304.9500000002</v>
          </cell>
        </row>
        <row r="176">
          <cell r="A176">
            <v>732202000</v>
          </cell>
          <cell r="B176" t="str">
            <v>שכירות רכב מסחרי</v>
          </cell>
          <cell r="C176">
            <v>204518.15</v>
          </cell>
        </row>
        <row r="177">
          <cell r="A177">
            <v>732203000</v>
          </cell>
          <cell r="B177" t="str">
            <v>הוצאות חניה</v>
          </cell>
          <cell r="C177">
            <v>34500</v>
          </cell>
        </row>
        <row r="178">
          <cell r="A178">
            <v>732206000</v>
          </cell>
          <cell r="B178" t="str">
            <v>הוצאות אחזקה רכב מסח</v>
          </cell>
          <cell r="C178">
            <v>34563.15</v>
          </cell>
        </row>
        <row r="179">
          <cell r="A179">
            <v>732301000</v>
          </cell>
          <cell r="B179" t="str">
            <v>מאמץ קייץ(השת. מקצו)</v>
          </cell>
          <cell r="C179">
            <v>855453</v>
          </cell>
        </row>
        <row r="180">
          <cell r="A180">
            <v>732302000</v>
          </cell>
          <cell r="B180" t="str">
            <v>ספרות  מקצועית</v>
          </cell>
          <cell r="C180">
            <v>9473.94</v>
          </cell>
        </row>
        <row r="181">
          <cell r="A181">
            <v>732303000</v>
          </cell>
          <cell r="B181" t="str">
            <v>הדרכה</v>
          </cell>
          <cell r="C181">
            <v>253749.3</v>
          </cell>
        </row>
        <row r="182">
          <cell r="A182">
            <v>732304000</v>
          </cell>
          <cell r="B182" t="str">
            <v>הכנסות והדרכה-אוטובו</v>
          </cell>
          <cell r="C182">
            <v>-9621.2099999999991</v>
          </cell>
        </row>
        <row r="183">
          <cell r="A183">
            <v>732401000</v>
          </cell>
          <cell r="B183" t="str">
            <v>עובדי חברות כ"א-סוקר</v>
          </cell>
          <cell r="C183">
            <v>91080</v>
          </cell>
        </row>
        <row r="184">
          <cell r="A184">
            <v>732402000</v>
          </cell>
          <cell r="B184" t="str">
            <v>אחזקת חדרי מנוחה</v>
          </cell>
          <cell r="C184">
            <v>545396.88</v>
          </cell>
        </row>
        <row r="185">
          <cell r="A185">
            <v>732403000</v>
          </cell>
          <cell r="B185" t="str">
            <v>עובדי חברות כ"א-משק</v>
          </cell>
          <cell r="C185">
            <v>24038.959999999999</v>
          </cell>
        </row>
        <row r="186">
          <cell r="A186">
            <v>732501000</v>
          </cell>
          <cell r="B186" t="str">
            <v>רשיונות לאוטובוסים</v>
          </cell>
          <cell r="C186">
            <v>577812.5</v>
          </cell>
        </row>
        <row r="187">
          <cell r="A187">
            <v>732503000</v>
          </cell>
          <cell r="B187" t="str">
            <v>רשיונות לנהגים</v>
          </cell>
          <cell r="C187">
            <v>19390.990000000002</v>
          </cell>
        </row>
        <row r="188">
          <cell r="A188">
            <v>732601000</v>
          </cell>
          <cell r="B188" t="str">
            <v>הדפסת כרטיסי נסיעה</v>
          </cell>
          <cell r="C188">
            <v>1782090.39</v>
          </cell>
        </row>
        <row r="189">
          <cell r="A189">
            <v>732603000</v>
          </cell>
          <cell r="B189" t="str">
            <v>קנסות מח.ביטוח</v>
          </cell>
          <cell r="C189">
            <v>1921.1</v>
          </cell>
        </row>
        <row r="190">
          <cell r="A190">
            <v>732604000</v>
          </cell>
          <cell r="B190" t="str">
            <v>הוצאות כרטיס חכם</v>
          </cell>
          <cell r="C190">
            <v>13402.6</v>
          </cell>
        </row>
        <row r="191">
          <cell r="A191">
            <v>732702000</v>
          </cell>
          <cell r="B191" t="str">
            <v>פחת מכוניות</v>
          </cell>
          <cell r="C191">
            <v>11444.81</v>
          </cell>
        </row>
        <row r="192">
          <cell r="A192">
            <v>732709000</v>
          </cell>
          <cell r="B192" t="str">
            <v>פחת אוטובוסים</v>
          </cell>
          <cell r="C192">
            <v>23435247.73</v>
          </cell>
        </row>
        <row r="193">
          <cell r="A193">
            <v>742102000</v>
          </cell>
          <cell r="B193" t="str">
            <v>חשמל</v>
          </cell>
          <cell r="C193">
            <v>288391.40000000002</v>
          </cell>
        </row>
        <row r="194">
          <cell r="A194">
            <v>742103000</v>
          </cell>
          <cell r="B194" t="str">
            <v>טלפון</v>
          </cell>
          <cell r="C194">
            <v>193669.86</v>
          </cell>
        </row>
        <row r="195">
          <cell r="A195">
            <v>742104000</v>
          </cell>
          <cell r="B195" t="str">
            <v>שכירות משרדים</v>
          </cell>
          <cell r="C195">
            <v>150311.16</v>
          </cell>
        </row>
        <row r="196">
          <cell r="A196">
            <v>742105000</v>
          </cell>
          <cell r="B196" t="str">
            <v>שכירות משרדים חב' בנ</v>
          </cell>
          <cell r="C196">
            <v>16375</v>
          </cell>
        </row>
        <row r="197">
          <cell r="A197">
            <v>742106000</v>
          </cell>
          <cell r="B197" t="str">
            <v>שמירה ובטחון</v>
          </cell>
          <cell r="C197">
            <v>1432873.57</v>
          </cell>
        </row>
        <row r="198">
          <cell r="A198">
            <v>742107000</v>
          </cell>
          <cell r="B198" t="str">
            <v>כ"א מ.אנוש-כלליים+נק</v>
          </cell>
          <cell r="C198">
            <v>75251.94</v>
          </cell>
        </row>
        <row r="199">
          <cell r="A199">
            <v>742108000</v>
          </cell>
          <cell r="B199" t="str">
            <v>רשיונות שונים</v>
          </cell>
          <cell r="C199">
            <v>96237.95</v>
          </cell>
        </row>
        <row r="200">
          <cell r="A200">
            <v>742109000</v>
          </cell>
          <cell r="B200" t="str">
            <v>העברת כספים ומיגון ק</v>
          </cell>
          <cell r="C200">
            <v>129751.21</v>
          </cell>
        </row>
        <row r="201">
          <cell r="A201">
            <v>742111000</v>
          </cell>
          <cell r="B201" t="str">
            <v>הוצ' פלאפון</v>
          </cell>
          <cell r="C201">
            <v>78089.36</v>
          </cell>
        </row>
        <row r="202">
          <cell r="A202">
            <v>742112000</v>
          </cell>
          <cell r="B202" t="str">
            <v>חניה הדר דפנה</v>
          </cell>
          <cell r="C202">
            <v>71033.37</v>
          </cell>
        </row>
        <row r="203">
          <cell r="A203">
            <v>742114000</v>
          </cell>
          <cell r="B203" t="str">
            <v>תקשורת-פרסונליזציה</v>
          </cell>
          <cell r="C203">
            <v>65461.91</v>
          </cell>
        </row>
        <row r="204">
          <cell r="A204">
            <v>742121000</v>
          </cell>
          <cell r="B204" t="str">
            <v>ביטוח כללי</v>
          </cell>
          <cell r="C204">
            <v>449745.61</v>
          </cell>
        </row>
        <row r="205">
          <cell r="A205">
            <v>742201000</v>
          </cell>
          <cell r="B205" t="str">
            <v>שכר רואי חשבון</v>
          </cell>
          <cell r="C205">
            <v>264000</v>
          </cell>
        </row>
        <row r="206">
          <cell r="A206">
            <v>742203000</v>
          </cell>
          <cell r="B206" t="str">
            <v>משפטיות</v>
          </cell>
          <cell r="C206">
            <v>496564.73</v>
          </cell>
        </row>
        <row r="207">
          <cell r="A207">
            <v>742204000</v>
          </cell>
          <cell r="B207" t="str">
            <v>יועצים</v>
          </cell>
          <cell r="C207">
            <v>783466.31</v>
          </cell>
        </row>
        <row r="208">
          <cell r="A208">
            <v>742205000</v>
          </cell>
          <cell r="B208" t="str">
            <v>תמחיר</v>
          </cell>
          <cell r="C208">
            <v>15187.88</v>
          </cell>
        </row>
        <row r="209">
          <cell r="A209">
            <v>742206000</v>
          </cell>
          <cell r="B209" t="str">
            <v>כח אדם מבקרים-תנועה</v>
          </cell>
          <cell r="C209">
            <v>247872</v>
          </cell>
        </row>
        <row r="210">
          <cell r="A210">
            <v>742207000</v>
          </cell>
          <cell r="B210" t="str">
            <v>שכר דח"צ</v>
          </cell>
          <cell r="C210">
            <v>169564</v>
          </cell>
        </row>
        <row r="211">
          <cell r="A211">
            <v>742301000</v>
          </cell>
          <cell r="B211" t="str">
            <v>שיווק</v>
          </cell>
          <cell r="C211">
            <v>143883.85</v>
          </cell>
        </row>
        <row r="212">
          <cell r="A212">
            <v>742303000</v>
          </cell>
          <cell r="B212" t="str">
            <v>פרסום מודעות עתון</v>
          </cell>
          <cell r="C212">
            <v>402.6</v>
          </cell>
        </row>
        <row r="213">
          <cell r="A213">
            <v>742304000</v>
          </cell>
          <cell r="B213" t="str">
            <v>פרסום-דפוס-עבודות חו</v>
          </cell>
          <cell r="C213">
            <v>100250.87</v>
          </cell>
        </row>
        <row r="214">
          <cell r="A214">
            <v>742304100</v>
          </cell>
          <cell r="B214" t="str">
            <v>פרסום-דפוס-חמרים ואח</v>
          </cell>
          <cell r="C214">
            <v>7842.84</v>
          </cell>
        </row>
        <row r="215">
          <cell r="A215">
            <v>742307000</v>
          </cell>
          <cell r="B215" t="str">
            <v>שווק -פרסונליזציה</v>
          </cell>
          <cell r="C215">
            <v>4369146.83</v>
          </cell>
        </row>
        <row r="216">
          <cell r="A216">
            <v>742401000</v>
          </cell>
          <cell r="B216" t="str">
            <v>מסיבות</v>
          </cell>
          <cell r="C216">
            <v>46938</v>
          </cell>
        </row>
        <row r="217">
          <cell r="A217">
            <v>742402000</v>
          </cell>
          <cell r="B217" t="str">
            <v>ארועים</v>
          </cell>
          <cell r="C217">
            <v>17786.2</v>
          </cell>
        </row>
        <row r="218">
          <cell r="A218">
            <v>742404000</v>
          </cell>
          <cell r="B218" t="str">
            <v>תרבות</v>
          </cell>
          <cell r="C218">
            <v>5060</v>
          </cell>
        </row>
        <row r="219">
          <cell r="A219">
            <v>742405000</v>
          </cell>
          <cell r="B219" t="str">
            <v>ספורט</v>
          </cell>
          <cell r="C219">
            <v>47492.62</v>
          </cell>
        </row>
        <row r="220">
          <cell r="A220">
            <v>742406000</v>
          </cell>
          <cell r="B220" t="str">
            <v>בריאות</v>
          </cell>
          <cell r="C220">
            <v>81322.710000000006</v>
          </cell>
        </row>
        <row r="221">
          <cell r="A221">
            <v>742423000</v>
          </cell>
          <cell r="B221" t="str">
            <v>הלבשה-ביגוד קיץ (שוו</v>
          </cell>
          <cell r="C221">
            <v>7220</v>
          </cell>
        </row>
        <row r="222">
          <cell r="A222">
            <v>742425000</v>
          </cell>
          <cell r="B222" t="str">
            <v>מתנות שכירים</v>
          </cell>
          <cell r="C222">
            <v>7350</v>
          </cell>
        </row>
        <row r="223">
          <cell r="A223">
            <v>742426000</v>
          </cell>
          <cell r="B223" t="str">
            <v>מתנות לחברים</v>
          </cell>
          <cell r="C223">
            <v>15575.27</v>
          </cell>
        </row>
        <row r="224">
          <cell r="A224">
            <v>742427000</v>
          </cell>
          <cell r="B224" t="str">
            <v>מתנות</v>
          </cell>
          <cell r="C224">
            <v>27243.9</v>
          </cell>
        </row>
        <row r="225">
          <cell r="A225">
            <v>742428000</v>
          </cell>
          <cell r="B225" t="str">
            <v>יין לחג-הוצאה</v>
          </cell>
          <cell r="C225">
            <v>900000</v>
          </cell>
        </row>
        <row r="226">
          <cell r="A226">
            <v>742503000</v>
          </cell>
          <cell r="B226" t="str">
            <v>נסיעות לחו"ל-אשל</v>
          </cell>
          <cell r="C226">
            <v>158366.94</v>
          </cell>
        </row>
        <row r="227">
          <cell r="A227">
            <v>742510000</v>
          </cell>
          <cell r="B227" t="str">
            <v>נסיעות וחניה</v>
          </cell>
          <cell r="C227">
            <v>33139.870000000003</v>
          </cell>
        </row>
        <row r="228">
          <cell r="A228">
            <v>742520000</v>
          </cell>
          <cell r="B228" t="str">
            <v>נסיעות חופשיות עובדי</v>
          </cell>
          <cell r="C228">
            <v>149810.19</v>
          </cell>
        </row>
        <row r="229">
          <cell r="A229">
            <v>742531000</v>
          </cell>
          <cell r="B229" t="str">
            <v>הוצאות רכב פרטי</v>
          </cell>
          <cell r="C229">
            <v>97676.91</v>
          </cell>
        </row>
        <row r="230">
          <cell r="A230">
            <v>742532000</v>
          </cell>
          <cell r="B230" t="str">
            <v>הוצ' שכירות רכב פרטי</v>
          </cell>
          <cell r="C230">
            <v>432453</v>
          </cell>
        </row>
        <row r="231">
          <cell r="A231">
            <v>742601000</v>
          </cell>
          <cell r="B231" t="str">
            <v>צרכי משרד</v>
          </cell>
          <cell r="C231">
            <v>36824.97</v>
          </cell>
        </row>
        <row r="232">
          <cell r="A232">
            <v>742602000</v>
          </cell>
          <cell r="B232" t="str">
            <v>דאר</v>
          </cell>
          <cell r="C232">
            <v>27041.05</v>
          </cell>
        </row>
        <row r="233">
          <cell r="A233">
            <v>742603000</v>
          </cell>
          <cell r="B233" t="str">
            <v>שרותי מחשב-אחזקת תכנ</v>
          </cell>
          <cell r="C233">
            <v>21947.29</v>
          </cell>
        </row>
        <row r="234">
          <cell r="A234">
            <v>742603100</v>
          </cell>
          <cell r="B234" t="str">
            <v>שרותי מחשב - אחזקת ח</v>
          </cell>
          <cell r="C234">
            <v>21775</v>
          </cell>
        </row>
        <row r="235">
          <cell r="A235">
            <v>742603200</v>
          </cell>
          <cell r="B235" t="str">
            <v>מחשב - חמרים מתכלים</v>
          </cell>
          <cell r="C235">
            <v>4207.88</v>
          </cell>
        </row>
        <row r="236">
          <cell r="A236">
            <v>742603400</v>
          </cell>
          <cell r="B236" t="str">
            <v>מיקור חוץ מל"מ-מ.מיד</v>
          </cell>
          <cell r="C236">
            <v>1224099</v>
          </cell>
        </row>
        <row r="237">
          <cell r="A237">
            <v>742603500</v>
          </cell>
          <cell r="B237" t="str">
            <v>מל"מ מיקור חוץ-שכר</v>
          </cell>
          <cell r="C237">
            <v>119460.6</v>
          </cell>
        </row>
        <row r="238">
          <cell r="A238">
            <v>742604000</v>
          </cell>
          <cell r="B238" t="str">
            <v>ארכיון</v>
          </cell>
          <cell r="C238">
            <v>23000</v>
          </cell>
        </row>
        <row r="239">
          <cell r="A239">
            <v>742702000</v>
          </cell>
          <cell r="B239" t="str">
            <v>כיבודים</v>
          </cell>
          <cell r="C239">
            <v>165558.53</v>
          </cell>
        </row>
        <row r="240">
          <cell r="A240">
            <v>742703000</v>
          </cell>
          <cell r="B240" t="str">
            <v>אסיפות וישיבות</v>
          </cell>
          <cell r="C240">
            <v>8431</v>
          </cell>
        </row>
        <row r="241">
          <cell r="A241">
            <v>742801000</v>
          </cell>
          <cell r="B241" t="str">
            <v>הוצ' פחת נדל"ן</v>
          </cell>
          <cell r="C241">
            <v>628795.39</v>
          </cell>
        </row>
        <row r="242">
          <cell r="A242">
            <v>742802000</v>
          </cell>
          <cell r="B242" t="str">
            <v>הוצ' פחת מטלטלין ושו</v>
          </cell>
          <cell r="C242">
            <v>178228.08</v>
          </cell>
        </row>
        <row r="243">
          <cell r="A243">
            <v>742803000</v>
          </cell>
          <cell r="B243" t="str">
            <v>הוצ' פחת מחשב</v>
          </cell>
          <cell r="C243">
            <v>1050052.42</v>
          </cell>
        </row>
        <row r="244">
          <cell r="A244">
            <v>742901000</v>
          </cell>
          <cell r="B244" t="str">
            <v>הוצ' חובות אבודים</v>
          </cell>
          <cell r="C244">
            <v>16968.95</v>
          </cell>
        </row>
        <row r="245">
          <cell r="A245">
            <v>742902000</v>
          </cell>
          <cell r="B245" t="str">
            <v>תרומות</v>
          </cell>
          <cell r="C245">
            <v>98600</v>
          </cell>
        </row>
        <row r="246">
          <cell r="A246">
            <v>742904000</v>
          </cell>
          <cell r="B246" t="str">
            <v>ביטולי יתרות</v>
          </cell>
          <cell r="C246">
            <v>8.68</v>
          </cell>
        </row>
        <row r="247">
          <cell r="A247">
            <v>742907000</v>
          </cell>
          <cell r="B247" t="str">
            <v>הכנסות מקנסות עובדים</v>
          </cell>
          <cell r="C247">
            <v>-92940.57</v>
          </cell>
        </row>
        <row r="248">
          <cell r="A248">
            <v>752010000</v>
          </cell>
          <cell r="B248" t="str">
            <v>ריבית ועמלות בנקים</v>
          </cell>
          <cell r="C248">
            <v>1637177.69</v>
          </cell>
        </row>
        <row r="249">
          <cell r="A249">
            <v>752020000</v>
          </cell>
          <cell r="B249" t="str">
            <v xml:space="preserve"> ריבית חברות בנות</v>
          </cell>
          <cell r="C249">
            <v>-64093.13</v>
          </cell>
        </row>
        <row r="250">
          <cell r="A250">
            <v>752030000</v>
          </cell>
          <cell r="B250" t="str">
            <v>ריבית לאחרים-עם מע"מ</v>
          </cell>
          <cell r="C250">
            <v>2222.5100000000002</v>
          </cell>
        </row>
        <row r="251">
          <cell r="A251">
            <v>752040000</v>
          </cell>
          <cell r="B251" t="str">
            <v>ריבית לאחרים -ללא מע</v>
          </cell>
          <cell r="C251">
            <v>664.56</v>
          </cell>
        </row>
        <row r="252">
          <cell r="A252">
            <v>752410000</v>
          </cell>
          <cell r="B252" t="str">
            <v>ריבית הלוואות ז"ק</v>
          </cell>
          <cell r="C252">
            <v>590433</v>
          </cell>
        </row>
        <row r="253">
          <cell r="A253">
            <v>752500000</v>
          </cell>
          <cell r="B253" t="str">
            <v>הצמדת קרן הלו. ז"א</v>
          </cell>
          <cell r="C253">
            <v>595863.56999999995</v>
          </cell>
        </row>
        <row r="254">
          <cell r="A254">
            <v>752510000</v>
          </cell>
          <cell r="B254" t="str">
            <v>ריבית הלוואות ז"א</v>
          </cell>
          <cell r="C254">
            <v>1360006.29</v>
          </cell>
        </row>
        <row r="255">
          <cell r="A255">
            <v>752520000</v>
          </cell>
          <cell r="B255" t="str">
            <v>ריבית הלו. שינוי מיב</v>
          </cell>
          <cell r="C255">
            <v>9902932.2699999996</v>
          </cell>
        </row>
        <row r="256">
          <cell r="A256">
            <v>752800000</v>
          </cell>
          <cell r="B256" t="str">
            <v>ריבית מס הכנסה חברה</v>
          </cell>
          <cell r="C256">
            <v>1911791</v>
          </cell>
        </row>
        <row r="257">
          <cell r="A257">
            <v>752820000</v>
          </cell>
          <cell r="B257" t="str">
            <v>ריבית בגין הסכם ק.ג</v>
          </cell>
          <cell r="C257">
            <v>1060000</v>
          </cell>
        </row>
        <row r="258">
          <cell r="A258">
            <v>752900000</v>
          </cell>
          <cell r="B258" t="str">
            <v>שערוך הלוואות ז"ק</v>
          </cell>
          <cell r="C258">
            <v>-36889.17</v>
          </cell>
        </row>
        <row r="259">
          <cell r="A259">
            <v>752910000</v>
          </cell>
          <cell r="B259" t="str">
            <v>שערוך הלוואות ז"א</v>
          </cell>
          <cell r="C259">
            <v>-1109032.8</v>
          </cell>
        </row>
        <row r="260">
          <cell r="A260">
            <v>752920000</v>
          </cell>
          <cell r="B260" t="str">
            <v>שערוך בנקים במט"ח</v>
          </cell>
          <cell r="C260">
            <v>-133762.98000000001</v>
          </cell>
        </row>
        <row r="261">
          <cell r="A261">
            <v>752930000</v>
          </cell>
          <cell r="B261" t="str">
            <v>שערוך ספקי חו"ל</v>
          </cell>
          <cell r="C261">
            <v>176269.59</v>
          </cell>
        </row>
        <row r="262">
          <cell r="A262">
            <v>754200000</v>
          </cell>
          <cell r="B262" t="str">
            <v>ריבית מפקדונות לז"ק</v>
          </cell>
          <cell r="C262">
            <v>-233617.79</v>
          </cell>
        </row>
        <row r="263">
          <cell r="A263">
            <v>754210000</v>
          </cell>
          <cell r="B263" t="str">
            <v>ריבית פקדון שינוי מב</v>
          </cell>
          <cell r="C263">
            <v>-247169.54</v>
          </cell>
        </row>
        <row r="264">
          <cell r="A264">
            <v>754300000</v>
          </cell>
          <cell r="B264" t="str">
            <v>ריבית מאחרים עם מע"מ</v>
          </cell>
          <cell r="C264">
            <v>-228.37</v>
          </cell>
        </row>
        <row r="265">
          <cell r="A265">
            <v>754400000</v>
          </cell>
          <cell r="B265" t="str">
            <v>ריבית מאחרים ללא מע"</v>
          </cell>
          <cell r="C265">
            <v>-220</v>
          </cell>
        </row>
        <row r="266">
          <cell r="A266">
            <v>754900000</v>
          </cell>
          <cell r="B266" t="str">
            <v>הכנ.מקנס.לעוב.עם מע"</v>
          </cell>
          <cell r="C266">
            <v>-5064.9399999999996</v>
          </cell>
        </row>
        <row r="267">
          <cell r="A267">
            <v>754910000</v>
          </cell>
          <cell r="B267" t="str">
            <v xml:space="preserve"> ריבית מחברות בנות</v>
          </cell>
          <cell r="C267">
            <v>-2765</v>
          </cell>
        </row>
        <row r="268">
          <cell r="A268">
            <v>754920000</v>
          </cell>
          <cell r="B268" t="str">
            <v>שערוך ניירות ערך</v>
          </cell>
          <cell r="C268">
            <v>-14728694.66</v>
          </cell>
        </row>
        <row r="269">
          <cell r="A269">
            <v>756410000</v>
          </cell>
          <cell r="B269" t="str">
            <v>שחיקה של ספקי חו"ל</v>
          </cell>
          <cell r="C269">
            <v>1641.19</v>
          </cell>
        </row>
        <row r="270">
          <cell r="A270">
            <v>762030000</v>
          </cell>
          <cell r="B270" t="str">
            <v>רווח ממימוש רכוש קבו</v>
          </cell>
          <cell r="C270">
            <v>-200865.8</v>
          </cell>
        </row>
        <row r="271">
          <cell r="A271">
            <v>762070000</v>
          </cell>
          <cell r="B271" t="str">
            <v>רווח הון מגריעת אוטו</v>
          </cell>
          <cell r="C271">
            <v>-403.99</v>
          </cell>
        </row>
        <row r="272">
          <cell r="A272">
            <v>762120000</v>
          </cell>
          <cell r="B272" t="str">
            <v>הכנסות אחרות</v>
          </cell>
          <cell r="C272">
            <v>-24000</v>
          </cell>
        </row>
      </sheetData>
      <sheetData sheetId="21">
        <row r="3">
          <cell r="A3" t="str">
            <v>שורה/מספר</v>
          </cell>
          <cell r="B3" t="str">
            <v>תאור/כרטיס</v>
          </cell>
          <cell r="C3" t="str">
            <v>נטו</v>
          </cell>
        </row>
        <row r="4">
          <cell r="A4">
            <v>602110000</v>
          </cell>
          <cell r="B4" t="str">
            <v>פדיון כרטיסים רגילים</v>
          </cell>
          <cell r="C4">
            <v>-129292237.52</v>
          </cell>
        </row>
        <row r="5">
          <cell r="A5">
            <v>602111000</v>
          </cell>
          <cell r="B5" t="str">
            <v>הכנסות ממודלים פגומי</v>
          </cell>
          <cell r="C5">
            <v>-2109.11</v>
          </cell>
        </row>
        <row r="6">
          <cell r="A6">
            <v>602121000</v>
          </cell>
          <cell r="B6" t="str">
            <v>נסיעות משרד הבטחון</v>
          </cell>
          <cell r="C6">
            <v>-32583819.239999998</v>
          </cell>
        </row>
        <row r="7">
          <cell r="A7">
            <v>602131000</v>
          </cell>
          <cell r="B7" t="str">
            <v>הכנסות מהסעות בהסדר</v>
          </cell>
          <cell r="C7">
            <v>-134680.07</v>
          </cell>
        </row>
        <row r="8">
          <cell r="A8">
            <v>602151000</v>
          </cell>
          <cell r="B8" t="str">
            <v>משרד הבטחון-שוברי צה</v>
          </cell>
          <cell r="C8">
            <v>-816774.06</v>
          </cell>
        </row>
        <row r="9">
          <cell r="A9">
            <v>602210000</v>
          </cell>
          <cell r="B9" t="str">
            <v>מפדיון כרטיסיות</v>
          </cell>
          <cell r="C9">
            <v>-456176968.02999997</v>
          </cell>
        </row>
        <row r="10">
          <cell r="A10">
            <v>602220000</v>
          </cell>
          <cell r="B10" t="str">
            <v>הפרשות למאזן הכנסות</v>
          </cell>
          <cell r="C10">
            <v>2894667</v>
          </cell>
        </row>
        <row r="11">
          <cell r="A11">
            <v>602250000</v>
          </cell>
          <cell r="B11" t="str">
            <v>הכנסות מכרטיסי סטודנ</v>
          </cell>
          <cell r="C11">
            <v>-9613459.7300000004</v>
          </cell>
        </row>
        <row r="12">
          <cell r="A12">
            <v>602259999</v>
          </cell>
          <cell r="B12" t="str">
            <v>מכירות ביניים סטודנט</v>
          </cell>
          <cell r="C12">
            <v>88118.97</v>
          </cell>
        </row>
        <row r="13">
          <cell r="A13">
            <v>602260000</v>
          </cell>
          <cell r="B13" t="str">
            <v>הכנסות קו 100 תיירות</v>
          </cell>
          <cell r="C13">
            <v>-298679.77</v>
          </cell>
        </row>
        <row r="14">
          <cell r="A14">
            <v>602400000</v>
          </cell>
          <cell r="B14" t="str">
            <v>מפרעות לתיק חברים</v>
          </cell>
          <cell r="C14">
            <v>-22364.79</v>
          </cell>
        </row>
        <row r="15">
          <cell r="A15">
            <v>602500000</v>
          </cell>
          <cell r="B15" t="str">
            <v>מפרעות לתיק שכירים</v>
          </cell>
          <cell r="C15">
            <v>577679.84</v>
          </cell>
        </row>
        <row r="16">
          <cell r="A16">
            <v>602610000</v>
          </cell>
          <cell r="B16" t="str">
            <v>השמדת כרטיסים</v>
          </cell>
          <cell r="C16">
            <v>159095731.44</v>
          </cell>
        </row>
        <row r="17">
          <cell r="A17">
            <v>602700000</v>
          </cell>
          <cell r="B17" t="str">
            <v>הוצאות בקורת - מכירה</v>
          </cell>
          <cell r="C17">
            <v>3363.4</v>
          </cell>
        </row>
        <row r="18">
          <cell r="A18">
            <v>602900000</v>
          </cell>
          <cell r="B18" t="str">
            <v>חודשי-חופשי אגד-דן</v>
          </cell>
          <cell r="C18">
            <v>-1634096.1</v>
          </cell>
        </row>
        <row r="19">
          <cell r="A19">
            <v>602910000</v>
          </cell>
          <cell r="B19" t="str">
            <v>חודשי חופשי משותף קו</v>
          </cell>
          <cell r="C19">
            <v>570197.43000000005</v>
          </cell>
        </row>
        <row r="20">
          <cell r="A20">
            <v>604010000</v>
          </cell>
          <cell r="B20" t="str">
            <v>מנקו "לנהגים"</v>
          </cell>
          <cell r="C20">
            <v>10078002.52</v>
          </cell>
        </row>
        <row r="21">
          <cell r="A21">
            <v>604020000</v>
          </cell>
          <cell r="B21" t="str">
            <v>מנקו ל"קופאים"</v>
          </cell>
          <cell r="C21">
            <v>844987.09</v>
          </cell>
        </row>
        <row r="22">
          <cell r="A22">
            <v>604040000</v>
          </cell>
          <cell r="B22" t="str">
            <v>הנחות והחזרות</v>
          </cell>
          <cell r="C22">
            <v>217704.54</v>
          </cell>
        </row>
        <row r="23">
          <cell r="A23">
            <v>606010000</v>
          </cell>
          <cell r="B23" t="str">
            <v>נסיעות דרךמח' תנועה!</v>
          </cell>
          <cell r="C23">
            <v>-123570.35</v>
          </cell>
        </row>
        <row r="24">
          <cell r="A24">
            <v>606020000</v>
          </cell>
          <cell r="B24" t="str">
            <v>הסעות משרד הבטחון</v>
          </cell>
          <cell r="C24">
            <v>0.54</v>
          </cell>
        </row>
        <row r="25">
          <cell r="A25">
            <v>612010000</v>
          </cell>
          <cell r="B25" t="str">
            <v>הכנסות מפרסום</v>
          </cell>
          <cell r="C25">
            <v>-7008598.1299999999</v>
          </cell>
        </row>
        <row r="26">
          <cell r="A26">
            <v>612030000</v>
          </cell>
          <cell r="B26" t="str">
            <v>מכירת חלפים משומשים</v>
          </cell>
          <cell r="C26">
            <v>-831316.12</v>
          </cell>
        </row>
        <row r="27">
          <cell r="A27">
            <v>612040000</v>
          </cell>
          <cell r="B27" t="str">
            <v>הכנסות משרותי מוסך ל</v>
          </cell>
          <cell r="C27">
            <v>-2292150</v>
          </cell>
        </row>
        <row r="28">
          <cell r="A28">
            <v>612050000</v>
          </cell>
          <cell r="B28" t="str">
            <v>הכנסות שונות</v>
          </cell>
          <cell r="C28">
            <v>-413563.71</v>
          </cell>
        </row>
        <row r="29">
          <cell r="A29">
            <v>612060000</v>
          </cell>
          <cell r="B29" t="str">
            <v>הכנסות משכר דירה</v>
          </cell>
          <cell r="C29">
            <v>-58007.49</v>
          </cell>
        </row>
        <row r="30">
          <cell r="A30">
            <v>612100000</v>
          </cell>
          <cell r="B30" t="str">
            <v>הכנסות מהשכרת אוטובו</v>
          </cell>
          <cell r="C30">
            <v>-2043213.64</v>
          </cell>
        </row>
        <row r="31">
          <cell r="A31">
            <v>612200000</v>
          </cell>
          <cell r="B31" t="str">
            <v>הכ.ש.מוסך משדן-חלפים</v>
          </cell>
          <cell r="C31">
            <v>-386314.03</v>
          </cell>
        </row>
        <row r="32">
          <cell r="A32">
            <v>612300000</v>
          </cell>
          <cell r="B32" t="str">
            <v>הכ.ש.מוסך משדן-עבודה</v>
          </cell>
          <cell r="C32">
            <v>-99848.89</v>
          </cell>
        </row>
        <row r="33">
          <cell r="A33">
            <v>622010000</v>
          </cell>
          <cell r="B33" t="str">
            <v>דמי ניהול מחברות בנו</v>
          </cell>
          <cell r="C33">
            <v>-258501.97</v>
          </cell>
        </row>
        <row r="34">
          <cell r="A34">
            <v>632010000</v>
          </cell>
          <cell r="B34" t="str">
            <v>סובסידיה בגין הנחות</v>
          </cell>
          <cell r="C34">
            <v>-129827647</v>
          </cell>
        </row>
        <row r="35">
          <cell r="A35">
            <v>632011000</v>
          </cell>
          <cell r="B35" t="str">
            <v>סובסידיה תפעולית</v>
          </cell>
          <cell r="C35">
            <v>-261660573</v>
          </cell>
        </row>
        <row r="36">
          <cell r="A36">
            <v>632014000</v>
          </cell>
          <cell r="B36" t="str">
            <v>סובסדיה בגין קרן הון</v>
          </cell>
          <cell r="C36">
            <v>-40691210</v>
          </cell>
        </row>
        <row r="37">
          <cell r="A37">
            <v>632016000</v>
          </cell>
          <cell r="B37" t="str">
            <v>סובסדיה בגין פרישת ש</v>
          </cell>
          <cell r="C37">
            <v>-4822949</v>
          </cell>
        </row>
        <row r="38">
          <cell r="A38">
            <v>632017000</v>
          </cell>
          <cell r="B38" t="str">
            <v>החזר בלו מעל התקרה</v>
          </cell>
          <cell r="C38">
            <v>-2947236</v>
          </cell>
        </row>
        <row r="39">
          <cell r="A39">
            <v>632030000</v>
          </cell>
          <cell r="B39" t="str">
            <v>סובסידיה קרן הצטיידו</v>
          </cell>
          <cell r="C39">
            <v>-93176348</v>
          </cell>
        </row>
        <row r="40">
          <cell r="A40">
            <v>702010000</v>
          </cell>
          <cell r="B40" t="str">
            <v>משכורת חודשית</v>
          </cell>
          <cell r="C40">
            <v>43368381.729999997</v>
          </cell>
        </row>
        <row r="41">
          <cell r="A41">
            <v>702011000</v>
          </cell>
          <cell r="B41" t="str">
            <v>השלמת תמורה להון</v>
          </cell>
          <cell r="C41">
            <v>5989196.8399999999</v>
          </cell>
        </row>
        <row r="42">
          <cell r="A42">
            <v>702012000</v>
          </cell>
          <cell r="B42" t="str">
            <v>גילום  תמורה להון</v>
          </cell>
          <cell r="C42">
            <v>4607992.57</v>
          </cell>
        </row>
        <row r="43">
          <cell r="A43">
            <v>702020000</v>
          </cell>
          <cell r="B43" t="str">
            <v>שעות נוספות</v>
          </cell>
          <cell r="C43">
            <v>20543154.559999999</v>
          </cell>
        </row>
        <row r="44">
          <cell r="A44">
            <v>702030000</v>
          </cell>
          <cell r="B44" t="str">
            <v>פרמיה לנהגים</v>
          </cell>
          <cell r="C44">
            <v>7919239.4500000002</v>
          </cell>
        </row>
        <row r="45">
          <cell r="A45">
            <v>702040000</v>
          </cell>
          <cell r="B45" t="str">
            <v>משכורת י"ג</v>
          </cell>
          <cell r="C45">
            <v>2910399.05</v>
          </cell>
        </row>
        <row r="46">
          <cell r="A46">
            <v>702060000</v>
          </cell>
          <cell r="B46" t="str">
            <v>אחזקת רכב</v>
          </cell>
          <cell r="C46">
            <v>1194884</v>
          </cell>
        </row>
        <row r="47">
          <cell r="A47">
            <v>702100000</v>
          </cell>
          <cell r="B47" t="str">
            <v>תשלום טלפון</v>
          </cell>
          <cell r="C47">
            <v>3727.97</v>
          </cell>
        </row>
        <row r="48">
          <cell r="A48">
            <v>702110000</v>
          </cell>
          <cell r="B48" t="str">
            <v>שווי ביטוח מחלות קשו</v>
          </cell>
          <cell r="C48">
            <v>258670.1</v>
          </cell>
        </row>
        <row r="49">
          <cell r="A49">
            <v>702120000</v>
          </cell>
          <cell r="B49" t="str">
            <v>שווי ביטוח בריאות</v>
          </cell>
          <cell r="C49">
            <v>125938.62</v>
          </cell>
        </row>
        <row r="50">
          <cell r="A50">
            <v>702130000</v>
          </cell>
          <cell r="B50" t="str">
            <v>הוצאות קשישון</v>
          </cell>
          <cell r="C50">
            <v>572469.67000000004</v>
          </cell>
        </row>
        <row r="51">
          <cell r="A51">
            <v>702200000</v>
          </cell>
          <cell r="B51" t="str">
            <v>יין לחג כולל גילום מ</v>
          </cell>
          <cell r="C51">
            <v>1040578.73</v>
          </cell>
        </row>
        <row r="52">
          <cell r="A52">
            <v>702210000</v>
          </cell>
          <cell r="B52" t="str">
            <v>קיטנה -</v>
          </cell>
          <cell r="C52">
            <v>133447.09</v>
          </cell>
        </row>
        <row r="53">
          <cell r="A53">
            <v>702230000</v>
          </cell>
          <cell r="B53" t="str">
            <v>מתנת יום הולדת - גיל</v>
          </cell>
          <cell r="C53">
            <v>95220.47</v>
          </cell>
        </row>
        <row r="54">
          <cell r="A54">
            <v>702240000</v>
          </cell>
          <cell r="B54" t="str">
            <v>שווי רכב הנהלה</v>
          </cell>
          <cell r="C54">
            <v>2369484.2999999998</v>
          </cell>
        </row>
        <row r="55">
          <cell r="A55">
            <v>702250000</v>
          </cell>
          <cell r="B55" t="str">
            <v>גילום טלפון</v>
          </cell>
          <cell r="C55">
            <v>43316.65</v>
          </cell>
        </row>
        <row r="56">
          <cell r="A56">
            <v>702280000</v>
          </cell>
          <cell r="B56" t="str">
            <v>שווי לימודים גבוהים</v>
          </cell>
          <cell r="C56">
            <v>106448.5</v>
          </cell>
        </row>
        <row r="57">
          <cell r="A57">
            <v>702290000</v>
          </cell>
          <cell r="B57" t="str">
            <v>שווי מנקו קופאים</v>
          </cell>
          <cell r="C57">
            <v>261103.21</v>
          </cell>
        </row>
        <row r="58">
          <cell r="A58">
            <v>702300000</v>
          </cell>
          <cell r="B58" t="str">
            <v>זקיפות שווי חברים</v>
          </cell>
          <cell r="C58">
            <v>-5662093.2999999998</v>
          </cell>
        </row>
        <row r="59">
          <cell r="A59">
            <v>702310000</v>
          </cell>
          <cell r="B59" t="str">
            <v>שווי כרטיס נסיעה חופ</v>
          </cell>
          <cell r="C59">
            <v>876390</v>
          </cell>
        </row>
        <row r="60">
          <cell r="A60">
            <v>702330000</v>
          </cell>
          <cell r="B60" t="str">
            <v>שווי ביגוד</v>
          </cell>
          <cell r="C60">
            <v>240660</v>
          </cell>
        </row>
        <row r="61">
          <cell r="A61">
            <v>702340000</v>
          </cell>
          <cell r="B61" t="str">
            <v>שווי מנקו לגילום</v>
          </cell>
          <cell r="C61">
            <v>580986</v>
          </cell>
        </row>
        <row r="62">
          <cell r="A62">
            <v>702350000</v>
          </cell>
          <cell r="B62" t="str">
            <v>שווי מאמץ קיץ חברים</v>
          </cell>
          <cell r="C62">
            <v>329080</v>
          </cell>
        </row>
        <row r="63">
          <cell r="A63">
            <v>702360000</v>
          </cell>
          <cell r="B63" t="str">
            <v>שווי טלפון נייד</v>
          </cell>
          <cell r="C63">
            <v>106076</v>
          </cell>
        </row>
        <row r="64">
          <cell r="A64">
            <v>702400000</v>
          </cell>
          <cell r="B64" t="str">
            <v>מס בגין פיצויים מחבר</v>
          </cell>
          <cell r="C64">
            <v>151006</v>
          </cell>
        </row>
        <row r="65">
          <cell r="A65">
            <v>703010000</v>
          </cell>
          <cell r="B65" t="str">
            <v>השאלת עובדים לחברה ה</v>
          </cell>
          <cell r="C65">
            <v>-1290515</v>
          </cell>
        </row>
        <row r="66">
          <cell r="A66">
            <v>703030000</v>
          </cell>
          <cell r="B66" t="str">
            <v>תגמולי מילואים-חברים</v>
          </cell>
          <cell r="C66">
            <v>-168202</v>
          </cell>
        </row>
        <row r="67">
          <cell r="A67">
            <v>703040000</v>
          </cell>
          <cell r="B67" t="str">
            <v>השאלת עובדים למשדן</v>
          </cell>
          <cell r="C67">
            <v>-220375.54</v>
          </cell>
        </row>
        <row r="68">
          <cell r="A68">
            <v>703050000</v>
          </cell>
          <cell r="B68" t="str">
            <v>השאל עובדים -למלם</v>
          </cell>
          <cell r="C68">
            <v>-172329.19</v>
          </cell>
        </row>
        <row r="69">
          <cell r="A69">
            <v>703100000</v>
          </cell>
          <cell r="B69" t="str">
            <v>פנסיית נכות ע"ח דן</v>
          </cell>
          <cell r="C69">
            <v>5344876.04</v>
          </cell>
        </row>
        <row r="70">
          <cell r="A70">
            <v>703110000</v>
          </cell>
          <cell r="B70" t="str">
            <v>יין לחג פנסיונרים ע"</v>
          </cell>
          <cell r="C70">
            <v>2027472.5</v>
          </cell>
        </row>
        <row r="71">
          <cell r="A71">
            <v>703120000</v>
          </cell>
          <cell r="B71" t="str">
            <v>עתון פנסיונרים ע"ח "</v>
          </cell>
          <cell r="C71">
            <v>3811783.25</v>
          </cell>
        </row>
        <row r="72">
          <cell r="A72">
            <v>703150000</v>
          </cell>
          <cell r="B72" t="str">
            <v>קדם פרישה 2004-2003</v>
          </cell>
          <cell r="C72">
            <v>3500118.39</v>
          </cell>
        </row>
        <row r="73">
          <cell r="A73">
            <v>703160000</v>
          </cell>
          <cell r="B73" t="str">
            <v>שווי וגילום הפרשה לפ</v>
          </cell>
          <cell r="C73">
            <v>4141.91</v>
          </cell>
        </row>
        <row r="74">
          <cell r="A74">
            <v>703170000</v>
          </cell>
          <cell r="B74" t="str">
            <v>קדם פרישה 2005</v>
          </cell>
          <cell r="C74">
            <v>2741223.42</v>
          </cell>
        </row>
        <row r="75">
          <cell r="A75">
            <v>703180000</v>
          </cell>
          <cell r="B75" t="str">
            <v>שווי מתנת הולדת פנס'</v>
          </cell>
          <cell r="C75">
            <v>29125.07</v>
          </cell>
        </row>
        <row r="76">
          <cell r="A76">
            <v>703190000</v>
          </cell>
          <cell r="B76" t="str">
            <v>שווי לימודים גבוהים</v>
          </cell>
          <cell r="C76">
            <v>11264.68</v>
          </cell>
        </row>
        <row r="77">
          <cell r="A77">
            <v>703200000</v>
          </cell>
          <cell r="B77" t="str">
            <v>טלפון חברים</v>
          </cell>
          <cell r="C77">
            <v>16763.96</v>
          </cell>
        </row>
        <row r="78">
          <cell r="A78">
            <v>703300000</v>
          </cell>
          <cell r="B78" t="str">
            <v>זקיפות שווי פנסיונרי</v>
          </cell>
          <cell r="C78">
            <v>-1757779.52</v>
          </cell>
        </row>
        <row r="79">
          <cell r="A79">
            <v>704010000</v>
          </cell>
          <cell r="B79" t="str">
            <v>משכורת חודשית</v>
          </cell>
          <cell r="C79">
            <v>89977319.349999994</v>
          </cell>
        </row>
        <row r="80">
          <cell r="A80">
            <v>704020000</v>
          </cell>
          <cell r="B80" t="str">
            <v>שעות נוספות</v>
          </cell>
          <cell r="C80">
            <v>43652673.390000001</v>
          </cell>
        </row>
        <row r="81">
          <cell r="A81">
            <v>704030000</v>
          </cell>
          <cell r="B81" t="str">
            <v>פרמיה לנהגים</v>
          </cell>
          <cell r="C81">
            <v>21988691.309999999</v>
          </cell>
        </row>
        <row r="82">
          <cell r="A82">
            <v>704040000</v>
          </cell>
          <cell r="B82" t="str">
            <v>משכורת יג</v>
          </cell>
          <cell r="C82">
            <v>5281836.8099999996</v>
          </cell>
        </row>
        <row r="83">
          <cell r="A83">
            <v>704060000</v>
          </cell>
          <cell r="B83" t="str">
            <v>אחזקת רכב</v>
          </cell>
          <cell r="C83">
            <v>174404.52</v>
          </cell>
        </row>
        <row r="84">
          <cell r="A84">
            <v>704090000</v>
          </cell>
          <cell r="B84" t="str">
            <v>הוצאות קשישון שכירים</v>
          </cell>
          <cell r="C84">
            <v>1118170.3700000001</v>
          </cell>
        </row>
        <row r="85">
          <cell r="A85">
            <v>704100000</v>
          </cell>
          <cell r="B85" t="str">
            <v>תשלום טלפון</v>
          </cell>
          <cell r="C85">
            <v>10235.4</v>
          </cell>
        </row>
        <row r="86">
          <cell r="A86">
            <v>704101000</v>
          </cell>
          <cell r="B86" t="str">
            <v>הוצאות שכר מיוחדים</v>
          </cell>
          <cell r="C86">
            <v>3870152.1</v>
          </cell>
        </row>
        <row r="87">
          <cell r="A87">
            <v>704120000</v>
          </cell>
          <cell r="B87" t="str">
            <v>שווי וגילום מס מיוחד</v>
          </cell>
          <cell r="C87">
            <v>-242646.93</v>
          </cell>
        </row>
        <row r="88">
          <cell r="A88">
            <v>704121000</v>
          </cell>
          <cell r="B88" t="str">
            <v>יין לחג מיוחדים שווי</v>
          </cell>
          <cell r="C88">
            <v>12937.84</v>
          </cell>
        </row>
        <row r="89">
          <cell r="A89">
            <v>704122000</v>
          </cell>
          <cell r="B89" t="str">
            <v>רכב - גילום מס</v>
          </cell>
          <cell r="C89">
            <v>214270.41</v>
          </cell>
        </row>
        <row r="90">
          <cell r="A90">
            <v>704122100</v>
          </cell>
          <cell r="B90" t="str">
            <v>שווי טלפון נייד</v>
          </cell>
          <cell r="C90">
            <v>3709</v>
          </cell>
        </row>
        <row r="91">
          <cell r="A91">
            <v>704123000</v>
          </cell>
          <cell r="B91" t="str">
            <v>ביטוח שיניים -</v>
          </cell>
          <cell r="C91">
            <v>867.36</v>
          </cell>
        </row>
        <row r="92">
          <cell r="A92">
            <v>704124000</v>
          </cell>
          <cell r="B92" t="str">
            <v>שווי כרטיס נסיעה חופ</v>
          </cell>
          <cell r="C92">
            <v>9324</v>
          </cell>
        </row>
        <row r="93">
          <cell r="A93">
            <v>704125000</v>
          </cell>
          <cell r="B93" t="str">
            <v>שווי ביגוד לצורך מס</v>
          </cell>
          <cell r="C93">
            <v>2674</v>
          </cell>
        </row>
        <row r="94">
          <cell r="A94">
            <v>704127000</v>
          </cell>
          <cell r="B94" t="str">
            <v>ש.+גילום י.הו מיוחדי</v>
          </cell>
          <cell r="C94">
            <v>834.76</v>
          </cell>
        </row>
        <row r="95">
          <cell r="A95">
            <v>704128000</v>
          </cell>
          <cell r="B95" t="str">
            <v>שווי+גילום טלפון מיו</v>
          </cell>
          <cell r="C95">
            <v>10430.450000000001</v>
          </cell>
        </row>
        <row r="96">
          <cell r="A96">
            <v>704130000</v>
          </cell>
          <cell r="B96" t="str">
            <v>שווי רכב מעודה</v>
          </cell>
          <cell r="C96">
            <v>15700</v>
          </cell>
        </row>
        <row r="97">
          <cell r="A97">
            <v>704131000</v>
          </cell>
          <cell r="B97" t="str">
            <v>זקיפות שווי מעודה</v>
          </cell>
          <cell r="C97">
            <v>-15700</v>
          </cell>
        </row>
        <row r="98">
          <cell r="A98">
            <v>704200000</v>
          </cell>
          <cell r="B98" t="str">
            <v>יין לחג - גילום מס</v>
          </cell>
          <cell r="C98">
            <v>2391567.3599999999</v>
          </cell>
        </row>
        <row r="99">
          <cell r="A99">
            <v>704210000</v>
          </cell>
          <cell r="B99" t="str">
            <v>קיטנה-</v>
          </cell>
          <cell r="C99">
            <v>173832.85</v>
          </cell>
        </row>
        <row r="100">
          <cell r="A100">
            <v>704230000</v>
          </cell>
          <cell r="B100" t="str">
            <v>מתנת יום הולדת-גילום</v>
          </cell>
          <cell r="C100">
            <v>197570.92</v>
          </cell>
        </row>
        <row r="101">
          <cell r="A101">
            <v>704240000</v>
          </cell>
          <cell r="B101" t="str">
            <v>שווי רכב</v>
          </cell>
          <cell r="C101">
            <v>37680</v>
          </cell>
        </row>
        <row r="102">
          <cell r="A102">
            <v>704250000</v>
          </cell>
          <cell r="B102" t="str">
            <v>גילום טלפון</v>
          </cell>
          <cell r="C102">
            <v>7989.98</v>
          </cell>
        </row>
        <row r="103">
          <cell r="A103">
            <v>704270000</v>
          </cell>
          <cell r="B103" t="str">
            <v>שווי נסיעות</v>
          </cell>
          <cell r="C103">
            <v>130256.8</v>
          </cell>
        </row>
        <row r="104">
          <cell r="A104">
            <v>704290000</v>
          </cell>
          <cell r="B104" t="str">
            <v>שווי מנקו קופאים</v>
          </cell>
          <cell r="C104">
            <v>33118.1</v>
          </cell>
        </row>
        <row r="105">
          <cell r="A105">
            <v>704300000</v>
          </cell>
          <cell r="B105" t="str">
            <v>זקיפות שווי שכירים</v>
          </cell>
          <cell r="C105">
            <v>-8879120.6199999992</v>
          </cell>
        </row>
        <row r="106">
          <cell r="A106">
            <v>704310000</v>
          </cell>
          <cell r="B106" t="str">
            <v>שווי כרטיס נסיעה חופ</v>
          </cell>
          <cell r="C106">
            <v>2133441</v>
          </cell>
        </row>
        <row r="107">
          <cell r="A107">
            <v>704330000</v>
          </cell>
          <cell r="B107" t="str">
            <v>שווי ביגוד</v>
          </cell>
          <cell r="C107">
            <v>506914</v>
          </cell>
        </row>
        <row r="108">
          <cell r="A108">
            <v>704340000</v>
          </cell>
          <cell r="B108" t="str">
            <v>שווי מנקו לגילום</v>
          </cell>
          <cell r="C108">
            <v>2465387.14</v>
          </cell>
        </row>
        <row r="109">
          <cell r="A109">
            <v>704350000</v>
          </cell>
          <cell r="B109" t="str">
            <v>שווי ביטוח שיניים</v>
          </cell>
          <cell r="C109">
            <v>1143568.99</v>
          </cell>
        </row>
        <row r="110">
          <cell r="A110">
            <v>704360000</v>
          </cell>
          <cell r="B110" t="str">
            <v>שווי מאמץ קיץ - שכיר</v>
          </cell>
          <cell r="C110">
            <v>596156</v>
          </cell>
        </row>
        <row r="111">
          <cell r="A111">
            <v>704370000</v>
          </cell>
          <cell r="B111" t="str">
            <v>שווי טלפון נייד</v>
          </cell>
          <cell r="C111">
            <v>18088</v>
          </cell>
        </row>
        <row r="112">
          <cell r="A112">
            <v>705010000</v>
          </cell>
          <cell r="B112" t="str">
            <v>השאלת עובדים לחברה ה</v>
          </cell>
          <cell r="C112">
            <v>-486660</v>
          </cell>
        </row>
        <row r="113">
          <cell r="A113">
            <v>705011000</v>
          </cell>
          <cell r="B113" t="str">
            <v>השאלת עובדים מיוניטד</v>
          </cell>
          <cell r="C113">
            <v>217250</v>
          </cell>
        </row>
        <row r="114">
          <cell r="A114">
            <v>705030000</v>
          </cell>
          <cell r="B114" t="str">
            <v>תגמולי מילואים-שכירי</v>
          </cell>
          <cell r="C114">
            <v>-269556</v>
          </cell>
        </row>
        <row r="115">
          <cell r="A115">
            <v>712100000</v>
          </cell>
          <cell r="B115" t="str">
            <v>הפרשות לקרן  הגמלאות</v>
          </cell>
          <cell r="C115">
            <v>10899920.130000001</v>
          </cell>
        </row>
        <row r="116">
          <cell r="A116">
            <v>712110000</v>
          </cell>
          <cell r="B116" t="str">
            <v>פיצויי פרישה</v>
          </cell>
          <cell r="C116">
            <v>318.89</v>
          </cell>
        </row>
        <row r="117">
          <cell r="A117">
            <v>712140000</v>
          </cell>
          <cell r="B117" t="str">
            <v>הפרשה לפיצויים</v>
          </cell>
          <cell r="C117">
            <v>19961739</v>
          </cell>
        </row>
        <row r="118">
          <cell r="A118">
            <v>712200000</v>
          </cell>
          <cell r="B118" t="str">
            <v>ביטוח לאומי</v>
          </cell>
          <cell r="C118">
            <v>4694573.5599999996</v>
          </cell>
        </row>
        <row r="119">
          <cell r="A119">
            <v>712300000</v>
          </cell>
          <cell r="B119" t="str">
            <v>קרן השתלמות חברים</v>
          </cell>
          <cell r="C119">
            <v>3937920.25</v>
          </cell>
        </row>
        <row r="120">
          <cell r="A120">
            <v>712400000</v>
          </cell>
          <cell r="B120" t="str">
            <v>הבראה חברים</v>
          </cell>
          <cell r="C120">
            <v>2534974.48</v>
          </cell>
        </row>
        <row r="121">
          <cell r="A121">
            <v>712500000</v>
          </cell>
          <cell r="B121" t="str">
            <v>ביטוח שיניים-</v>
          </cell>
          <cell r="C121">
            <v>608276.25</v>
          </cell>
        </row>
        <row r="122">
          <cell r="A122">
            <v>712510000</v>
          </cell>
          <cell r="B122" t="str">
            <v>ביטוח שיניים</v>
          </cell>
          <cell r="C122">
            <v>607965</v>
          </cell>
        </row>
        <row r="123">
          <cell r="A123">
            <v>712520000</v>
          </cell>
          <cell r="B123" t="str">
            <v>ביטוח דמי מחלה</v>
          </cell>
          <cell r="C123">
            <v>125919.7</v>
          </cell>
        </row>
        <row r="124">
          <cell r="A124">
            <v>712530000</v>
          </cell>
          <cell r="B124" t="str">
            <v>ביטוח מחלות קשות</v>
          </cell>
          <cell r="C124">
            <v>257461.5</v>
          </cell>
        </row>
        <row r="125">
          <cell r="A125">
            <v>712600000</v>
          </cell>
          <cell r="B125" t="str">
            <v>גילום ריבית  קבוצה ב</v>
          </cell>
          <cell r="C125">
            <v>134385</v>
          </cell>
        </row>
        <row r="126">
          <cell r="A126">
            <v>712700000</v>
          </cell>
          <cell r="B126" t="str">
            <v>הפרשה לחופש וימי מחל</v>
          </cell>
          <cell r="C126">
            <v>895153</v>
          </cell>
        </row>
        <row r="127">
          <cell r="A127">
            <v>712800000</v>
          </cell>
          <cell r="B127" t="str">
            <v>הפרשה להבראה חברים</v>
          </cell>
          <cell r="C127">
            <v>535232</v>
          </cell>
        </row>
        <row r="128">
          <cell r="A128">
            <v>712900000</v>
          </cell>
          <cell r="B128" t="str">
            <v>הפ. לפרישה מוקדמת 03</v>
          </cell>
          <cell r="C128">
            <v>-4306264</v>
          </cell>
        </row>
        <row r="129">
          <cell r="A129">
            <v>712920000</v>
          </cell>
          <cell r="B129" t="str">
            <v>הפרשה לפנסית נכות</v>
          </cell>
          <cell r="C129">
            <v>-441289</v>
          </cell>
        </row>
        <row r="130">
          <cell r="A130">
            <v>712940000</v>
          </cell>
          <cell r="B130" t="str">
            <v>הפר.לפרישה מוקדמת 05</v>
          </cell>
          <cell r="C130">
            <v>-4577272</v>
          </cell>
        </row>
        <row r="131">
          <cell r="A131">
            <v>713010000</v>
          </cell>
          <cell r="B131" t="str">
            <v>הבראה פנסיונרים עד ג</v>
          </cell>
          <cell r="C131">
            <v>3201352.75</v>
          </cell>
        </row>
        <row r="132">
          <cell r="A132">
            <v>713020000</v>
          </cell>
          <cell r="B132" t="str">
            <v>ביטוח לאומי פנסיונרי</v>
          </cell>
          <cell r="C132">
            <v>409456.84</v>
          </cell>
        </row>
        <row r="133">
          <cell r="A133">
            <v>713040000</v>
          </cell>
          <cell r="B133" t="str">
            <v>פנסיה לאלמנות חברים</v>
          </cell>
          <cell r="C133">
            <v>785104.6</v>
          </cell>
        </row>
        <row r="134">
          <cell r="A134">
            <v>714100000</v>
          </cell>
          <cell r="B134" t="str">
            <v>הפרשות לקופות תגמולי</v>
          </cell>
          <cell r="C134">
            <v>7813457.21</v>
          </cell>
        </row>
        <row r="135">
          <cell r="A135">
            <v>714110000</v>
          </cell>
          <cell r="B135" t="str">
            <v>פיצויים</v>
          </cell>
          <cell r="C135">
            <v>7568339.71</v>
          </cell>
        </row>
        <row r="136">
          <cell r="A136">
            <v>714130000</v>
          </cell>
          <cell r="B136" t="str">
            <v>פנסיה תקציבית שכירים</v>
          </cell>
          <cell r="C136">
            <v>348677.92</v>
          </cell>
        </row>
        <row r="137">
          <cell r="A137">
            <v>714200000</v>
          </cell>
          <cell r="B137" t="str">
            <v>בטוח לאומי</v>
          </cell>
          <cell r="C137">
            <v>8875459.5399999991</v>
          </cell>
        </row>
        <row r="138">
          <cell r="A138">
            <v>714300000</v>
          </cell>
          <cell r="B138" t="str">
            <v>קרן השתלמות</v>
          </cell>
          <cell r="C138">
            <v>4647171.22</v>
          </cell>
        </row>
        <row r="139">
          <cell r="A139">
            <v>714400000</v>
          </cell>
          <cell r="B139" t="str">
            <v>הבראה שכירים</v>
          </cell>
          <cell r="C139">
            <v>5448545.9299999997</v>
          </cell>
        </row>
        <row r="140">
          <cell r="A140">
            <v>714500000</v>
          </cell>
          <cell r="B140" t="str">
            <v>החזרים מחברות ביטוח</v>
          </cell>
          <cell r="C140">
            <v>-1085092.24</v>
          </cell>
        </row>
        <row r="141">
          <cell r="A141">
            <v>714700000</v>
          </cell>
          <cell r="B141" t="str">
            <v>הפרשה לחופש וימי מחל</v>
          </cell>
          <cell r="C141">
            <v>1368693</v>
          </cell>
        </row>
        <row r="142">
          <cell r="A142">
            <v>714800000</v>
          </cell>
          <cell r="B142" t="str">
            <v>ביטוח שיניים שכירים</v>
          </cell>
          <cell r="C142">
            <v>1144436.3500000001</v>
          </cell>
        </row>
        <row r="143">
          <cell r="A143">
            <v>720100000</v>
          </cell>
          <cell r="B143" t="str">
            <v>סולר בצובר</v>
          </cell>
          <cell r="C143">
            <v>179044884.27000001</v>
          </cell>
        </row>
        <row r="144">
          <cell r="A144">
            <v>720110000</v>
          </cell>
          <cell r="B144" t="str">
            <v>סולר בדרכים</v>
          </cell>
          <cell r="C144">
            <v>1361362.01</v>
          </cell>
        </row>
        <row r="145">
          <cell r="A145">
            <v>720120000</v>
          </cell>
          <cell r="B145" t="str">
            <v>בנזין</v>
          </cell>
          <cell r="C145">
            <v>1234754.26</v>
          </cell>
        </row>
        <row r="146">
          <cell r="A146">
            <v>720200000</v>
          </cell>
          <cell r="B146" t="str">
            <v>שמנים</v>
          </cell>
          <cell r="C146">
            <v>2014476.76</v>
          </cell>
        </row>
        <row r="147">
          <cell r="A147">
            <v>720300000</v>
          </cell>
          <cell r="B147" t="str">
            <v>מים מטופלים</v>
          </cell>
          <cell r="C147">
            <v>730901.69</v>
          </cell>
        </row>
        <row r="148">
          <cell r="A148">
            <v>720400000</v>
          </cell>
          <cell r="B148" t="str">
            <v>הכנסות דלק יונייטד ט</v>
          </cell>
          <cell r="C148">
            <v>-7987682.46</v>
          </cell>
        </row>
        <row r="149">
          <cell r="A149">
            <v>720500000</v>
          </cell>
          <cell r="B149" t="str">
            <v>הכנסות דלק -משדן</v>
          </cell>
          <cell r="C149">
            <v>-5259020.37</v>
          </cell>
        </row>
        <row r="150">
          <cell r="A150">
            <v>720600000</v>
          </cell>
          <cell r="B150" t="str">
            <v>החזר בלו על סולר</v>
          </cell>
          <cell r="C150">
            <v>-33317504</v>
          </cell>
        </row>
        <row r="151">
          <cell r="A151">
            <v>722101000</v>
          </cell>
          <cell r="B151" t="str">
            <v>חלקי חילוף חו"ל-מאן</v>
          </cell>
          <cell r="C151">
            <v>7828410.3200000003</v>
          </cell>
        </row>
        <row r="152">
          <cell r="A152">
            <v>722102000</v>
          </cell>
          <cell r="B152" t="str">
            <v>חלקי חילוף חו"ל -אחר</v>
          </cell>
          <cell r="C152">
            <v>5016061.66</v>
          </cell>
        </row>
        <row r="153">
          <cell r="A153">
            <v>722103000</v>
          </cell>
          <cell r="B153" t="str">
            <v>החזרי תביעות חו"ל</v>
          </cell>
          <cell r="C153">
            <v>-3335430.95</v>
          </cell>
        </row>
        <row r="154">
          <cell r="A154">
            <v>722104000</v>
          </cell>
          <cell r="B154" t="str">
            <v>חלקי חילוף בארץ</v>
          </cell>
          <cell r="C154">
            <v>8050407.96</v>
          </cell>
        </row>
        <row r="155">
          <cell r="A155">
            <v>722105000</v>
          </cell>
          <cell r="B155" t="str">
            <v>שמשות לחלונות</v>
          </cell>
          <cell r="C155">
            <v>266471.82</v>
          </cell>
        </row>
        <row r="156">
          <cell r="A156">
            <v>722107000</v>
          </cell>
          <cell r="B156" t="str">
            <v>מצברים וחומצה</v>
          </cell>
          <cell r="C156">
            <v>882716.45</v>
          </cell>
        </row>
        <row r="157">
          <cell r="A157">
            <v>722108000</v>
          </cell>
          <cell r="B157" t="str">
            <v>ח"ח בארץ פרסונליזצ</v>
          </cell>
          <cell r="C157">
            <v>65718.5</v>
          </cell>
        </row>
        <row r="158">
          <cell r="A158">
            <v>722110000</v>
          </cell>
          <cell r="B158" t="str">
            <v>שינוי במלאי חלקי חיל</v>
          </cell>
          <cell r="C158">
            <v>505800.62</v>
          </cell>
        </row>
        <row r="159">
          <cell r="A159">
            <v>722202000</v>
          </cell>
          <cell r="B159" t="str">
            <v>צמיגים חדשים - ארץ</v>
          </cell>
          <cell r="C159">
            <v>2965100.85</v>
          </cell>
        </row>
        <row r="160">
          <cell r="A160">
            <v>722204000</v>
          </cell>
          <cell r="B160" t="str">
            <v>חידוש צמיגים</v>
          </cell>
          <cell r="C160">
            <v>390434.13</v>
          </cell>
        </row>
        <row r="161">
          <cell r="A161">
            <v>722301000</v>
          </cell>
          <cell r="B161" t="str">
            <v>עבודות ותיקוני ח.-חש</v>
          </cell>
          <cell r="C161">
            <v>1577634.68</v>
          </cell>
        </row>
        <row r="162">
          <cell r="A162">
            <v>722302000</v>
          </cell>
          <cell r="B162" t="str">
            <v>תיקוני חוץ לתאונות</v>
          </cell>
          <cell r="C162">
            <v>884702.2</v>
          </cell>
        </row>
        <row r="163">
          <cell r="A163">
            <v>722302200</v>
          </cell>
          <cell r="B163" t="str">
            <v>השתתפות עצמית נהגים</v>
          </cell>
          <cell r="C163">
            <v>-284065.03999999998</v>
          </cell>
        </row>
        <row r="164">
          <cell r="A164">
            <v>722303000</v>
          </cell>
          <cell r="B164" t="str">
            <v>שיפוץ חוץ למרכבים</v>
          </cell>
          <cell r="C164">
            <v>64856.78</v>
          </cell>
        </row>
        <row r="165">
          <cell r="A165">
            <v>722401000</v>
          </cell>
          <cell r="B165" t="str">
            <v>הכנסות ש. מוסך-חלפים</v>
          </cell>
          <cell r="C165">
            <v>-2750236.59</v>
          </cell>
        </row>
        <row r="166">
          <cell r="A166">
            <v>722402000</v>
          </cell>
          <cell r="B166" t="str">
            <v>הכנסות ש. מוסך-עבודה</v>
          </cell>
          <cell r="C166">
            <v>-1582037.96</v>
          </cell>
        </row>
        <row r="167">
          <cell r="A167">
            <v>724101000</v>
          </cell>
          <cell r="B167" t="str">
            <v>בגדי עבודה</v>
          </cell>
          <cell r="C167">
            <v>173987.45</v>
          </cell>
        </row>
        <row r="168">
          <cell r="A168">
            <v>724102000</v>
          </cell>
          <cell r="B168" t="str">
            <v>ביגוד ייצוגי נהגים</v>
          </cell>
          <cell r="C168">
            <v>682625.62</v>
          </cell>
        </row>
        <row r="169">
          <cell r="A169">
            <v>724201000</v>
          </cell>
          <cell r="B169" t="str">
            <v>נקיון ע" קבלני משנה</v>
          </cell>
          <cell r="C169">
            <v>11984160.109999999</v>
          </cell>
        </row>
        <row r="170">
          <cell r="A170">
            <v>724202000</v>
          </cell>
          <cell r="B170" t="str">
            <v>חמרי ניקוי</v>
          </cell>
          <cell r="C170">
            <v>281960.03000000003</v>
          </cell>
        </row>
        <row r="171">
          <cell r="A171">
            <v>724203000</v>
          </cell>
          <cell r="B171" t="str">
            <v>כלי עבודה</v>
          </cell>
          <cell r="C171">
            <v>338391.73</v>
          </cell>
        </row>
        <row r="172">
          <cell r="A172">
            <v>724205000</v>
          </cell>
          <cell r="B172" t="str">
            <v>חומרי בינוי ואינסטול</v>
          </cell>
          <cell r="C172">
            <v>4177.93</v>
          </cell>
        </row>
        <row r="173">
          <cell r="A173">
            <v>724205100</v>
          </cell>
          <cell r="B173" t="str">
            <v>חומרי בינוי וחשמל תו</v>
          </cell>
          <cell r="C173">
            <v>64176.84</v>
          </cell>
        </row>
        <row r="174">
          <cell r="A174">
            <v>724206000</v>
          </cell>
          <cell r="B174" t="str">
            <v>אחזקת ציוד</v>
          </cell>
          <cell r="C174">
            <v>71476.649999999994</v>
          </cell>
        </row>
        <row r="175">
          <cell r="A175">
            <v>724301000</v>
          </cell>
          <cell r="B175" t="str">
            <v>כיבודים אגף תו"פ</v>
          </cell>
          <cell r="C175">
            <v>3130702.7</v>
          </cell>
        </row>
        <row r="176">
          <cell r="A176">
            <v>724302000</v>
          </cell>
          <cell r="B176" t="str">
            <v>הכנסות ממכירת תלושים</v>
          </cell>
          <cell r="C176">
            <v>-1873263.23</v>
          </cell>
        </row>
        <row r="177">
          <cell r="A177">
            <v>726101000</v>
          </cell>
          <cell r="B177" t="str">
            <v>ביטוח אוטובוסים חובה</v>
          </cell>
          <cell r="C177">
            <v>19095856.25</v>
          </cell>
        </row>
        <row r="178">
          <cell r="A178">
            <v>726201000</v>
          </cell>
          <cell r="B178" t="str">
            <v>תשלומים בגין נזקים ו</v>
          </cell>
          <cell r="C178">
            <v>5107329.46</v>
          </cell>
        </row>
        <row r="179">
          <cell r="A179">
            <v>726203000</v>
          </cell>
          <cell r="B179" t="str">
            <v>תקבולים מחברות ביטוח</v>
          </cell>
          <cell r="C179">
            <v>-1108391.33</v>
          </cell>
        </row>
        <row r="180">
          <cell r="A180">
            <v>732101000</v>
          </cell>
          <cell r="B180" t="str">
            <v>שכירות תמח"ת</v>
          </cell>
          <cell r="C180">
            <v>16806650.670000002</v>
          </cell>
        </row>
        <row r="181">
          <cell r="A181">
            <v>732102000</v>
          </cell>
          <cell r="B181" t="str">
            <v>אחזקת תחנות ומוסכים</v>
          </cell>
          <cell r="C181">
            <v>918235.19</v>
          </cell>
        </row>
        <row r="182">
          <cell r="A182">
            <v>732103000</v>
          </cell>
          <cell r="B182" t="str">
            <v>ארנונה,מים ומיסי תנו</v>
          </cell>
          <cell r="C182">
            <v>7890133.1500000004</v>
          </cell>
        </row>
        <row r="183">
          <cell r="A183">
            <v>732105000</v>
          </cell>
          <cell r="B183" t="str">
            <v>שרות מכשירי קשר</v>
          </cell>
          <cell r="C183">
            <v>819248.11</v>
          </cell>
        </row>
        <row r="184">
          <cell r="A184">
            <v>732106000</v>
          </cell>
          <cell r="B184" t="str">
            <v>שכירות ואחזקת מסופי</v>
          </cell>
          <cell r="C184">
            <v>1686012.06</v>
          </cell>
        </row>
        <row r="185">
          <cell r="A185">
            <v>732109000</v>
          </cell>
          <cell r="B185" t="str">
            <v>איכות הסביבה</v>
          </cell>
          <cell r="C185">
            <v>263897.38</v>
          </cell>
        </row>
        <row r="186">
          <cell r="A186">
            <v>732201000</v>
          </cell>
          <cell r="B186" t="str">
            <v>הסעות עובדים</v>
          </cell>
          <cell r="C186">
            <v>9466805.3499999996</v>
          </cell>
        </row>
        <row r="187">
          <cell r="A187">
            <v>732202000</v>
          </cell>
          <cell r="B187" t="str">
            <v>שכירות רכב מסחרי</v>
          </cell>
          <cell r="C187">
            <v>772029.81</v>
          </cell>
        </row>
        <row r="188">
          <cell r="A188">
            <v>732203000</v>
          </cell>
          <cell r="B188" t="str">
            <v>הוצאות חניה</v>
          </cell>
          <cell r="C188">
            <v>74244</v>
          </cell>
        </row>
        <row r="189">
          <cell r="A189">
            <v>732206000</v>
          </cell>
          <cell r="B189" t="str">
            <v>הוצאות אחזקה רכב מסח</v>
          </cell>
          <cell r="C189">
            <v>238484.13</v>
          </cell>
        </row>
        <row r="190">
          <cell r="A190">
            <v>732301000</v>
          </cell>
          <cell r="B190" t="str">
            <v>מאמץ קייץ(השת. מקצו)</v>
          </cell>
          <cell r="C190">
            <v>1084322.78</v>
          </cell>
        </row>
        <row r="191">
          <cell r="A191">
            <v>732302000</v>
          </cell>
          <cell r="B191" t="str">
            <v>ספרות  מקצועית</v>
          </cell>
          <cell r="C191">
            <v>55996.47</v>
          </cell>
        </row>
        <row r="192">
          <cell r="A192">
            <v>732303000</v>
          </cell>
          <cell r="B192" t="str">
            <v>הדרכה</v>
          </cell>
          <cell r="C192">
            <v>2888681.63</v>
          </cell>
        </row>
        <row r="193">
          <cell r="A193">
            <v>732304000</v>
          </cell>
          <cell r="B193" t="str">
            <v>הכנסות והדרכה-אוטובו</v>
          </cell>
          <cell r="C193">
            <v>-72426.62</v>
          </cell>
        </row>
        <row r="194">
          <cell r="A194">
            <v>732401000</v>
          </cell>
          <cell r="B194" t="str">
            <v>עובדי חברות כ"א-סוקר</v>
          </cell>
          <cell r="C194">
            <v>809224.96</v>
          </cell>
        </row>
        <row r="195">
          <cell r="A195">
            <v>732402000</v>
          </cell>
          <cell r="B195" t="str">
            <v>אחזקת חדרי מנוחה</v>
          </cell>
          <cell r="C195">
            <v>2182912.34</v>
          </cell>
        </row>
        <row r="196">
          <cell r="A196">
            <v>732403000</v>
          </cell>
          <cell r="B196" t="str">
            <v>עובדי חברות כ"א-משק</v>
          </cell>
          <cell r="C196">
            <v>83386.05</v>
          </cell>
        </row>
        <row r="197">
          <cell r="A197">
            <v>732405000</v>
          </cell>
          <cell r="B197" t="str">
            <v>אבטחת תחבורה ציבורית</v>
          </cell>
          <cell r="C197">
            <v>192859.76</v>
          </cell>
        </row>
        <row r="198">
          <cell r="A198">
            <v>732501000</v>
          </cell>
          <cell r="B198" t="str">
            <v>רשיונות לאוטובוסים</v>
          </cell>
          <cell r="C198">
            <v>862578.95</v>
          </cell>
        </row>
        <row r="199">
          <cell r="A199">
            <v>732503000</v>
          </cell>
          <cell r="B199" t="str">
            <v>רשיונות לנהגים</v>
          </cell>
          <cell r="C199">
            <v>102178.02</v>
          </cell>
        </row>
        <row r="200">
          <cell r="A200">
            <v>732601000</v>
          </cell>
          <cell r="B200" t="str">
            <v>הדפסת כרטיסי נסיעה</v>
          </cell>
          <cell r="C200">
            <v>3548490.3</v>
          </cell>
        </row>
        <row r="201">
          <cell r="A201">
            <v>732603000</v>
          </cell>
          <cell r="B201" t="str">
            <v>קנסות מח.ביטוח</v>
          </cell>
          <cell r="C201">
            <v>61173.21</v>
          </cell>
        </row>
        <row r="202">
          <cell r="A202">
            <v>732604000</v>
          </cell>
          <cell r="B202" t="str">
            <v>הוצאות כרטיס חכם</v>
          </cell>
          <cell r="C202">
            <v>26292.53</v>
          </cell>
        </row>
        <row r="203">
          <cell r="A203">
            <v>732702000</v>
          </cell>
          <cell r="B203" t="str">
            <v>פחת מכוניות</v>
          </cell>
          <cell r="C203">
            <v>45106.85</v>
          </cell>
        </row>
        <row r="204">
          <cell r="A204">
            <v>732709000</v>
          </cell>
          <cell r="B204" t="str">
            <v>פחת אוטובוסים</v>
          </cell>
          <cell r="C204">
            <v>98855992.519999996</v>
          </cell>
        </row>
        <row r="205">
          <cell r="A205">
            <v>742102000</v>
          </cell>
          <cell r="B205" t="str">
            <v>חשמל</v>
          </cell>
          <cell r="C205">
            <v>2822426.67</v>
          </cell>
        </row>
        <row r="206">
          <cell r="A206">
            <v>742103000</v>
          </cell>
          <cell r="B206" t="str">
            <v>טלפון</v>
          </cell>
          <cell r="C206">
            <v>738967.61</v>
          </cell>
        </row>
        <row r="207">
          <cell r="A207">
            <v>742104000</v>
          </cell>
          <cell r="B207" t="str">
            <v>שכירות משרדים</v>
          </cell>
          <cell r="C207">
            <v>605623.09</v>
          </cell>
        </row>
        <row r="208">
          <cell r="A208">
            <v>742105000</v>
          </cell>
          <cell r="B208" t="str">
            <v>שכירות משרדים חב' בנ</v>
          </cell>
          <cell r="C208">
            <v>65500</v>
          </cell>
        </row>
        <row r="209">
          <cell r="A209">
            <v>742106000</v>
          </cell>
          <cell r="B209" t="str">
            <v>שמירה ובטחון</v>
          </cell>
          <cell r="C209">
            <v>5658979.9100000001</v>
          </cell>
        </row>
        <row r="210">
          <cell r="A210">
            <v>742107000</v>
          </cell>
          <cell r="B210" t="str">
            <v>כ"א מ.אנוש-כלליים+נק</v>
          </cell>
          <cell r="C210">
            <v>477713.96</v>
          </cell>
        </row>
        <row r="211">
          <cell r="A211">
            <v>742108000</v>
          </cell>
          <cell r="B211" t="str">
            <v>רשיונות שונים</v>
          </cell>
          <cell r="C211">
            <v>-16599.39</v>
          </cell>
        </row>
        <row r="212">
          <cell r="A212">
            <v>742109000</v>
          </cell>
          <cell r="B212" t="str">
            <v>העברת כספים ומיגון ק</v>
          </cell>
          <cell r="C212">
            <v>534406.63</v>
          </cell>
        </row>
        <row r="213">
          <cell r="A213">
            <v>742110000</v>
          </cell>
          <cell r="B213" t="str">
            <v>תיקונים וסידורים במש</v>
          </cell>
          <cell r="C213">
            <v>138.53</v>
          </cell>
        </row>
        <row r="214">
          <cell r="A214">
            <v>742111000</v>
          </cell>
          <cell r="B214" t="str">
            <v>הוצ' פלאפון</v>
          </cell>
          <cell r="C214">
            <v>506250.15</v>
          </cell>
        </row>
        <row r="215">
          <cell r="A215">
            <v>742112000</v>
          </cell>
          <cell r="B215" t="str">
            <v>חניה הדר דפנה</v>
          </cell>
          <cell r="C215">
            <v>269368.15000000002</v>
          </cell>
        </row>
        <row r="216">
          <cell r="A216">
            <v>742114000</v>
          </cell>
          <cell r="B216" t="str">
            <v>תקשורת-פרסונליזציה</v>
          </cell>
          <cell r="C216">
            <v>19833.7</v>
          </cell>
        </row>
        <row r="217">
          <cell r="A217">
            <v>742121000</v>
          </cell>
          <cell r="B217" t="str">
            <v>ביטוח כללי</v>
          </cell>
          <cell r="C217">
            <v>1442089</v>
          </cell>
        </row>
        <row r="218">
          <cell r="A218">
            <v>742201000</v>
          </cell>
          <cell r="B218" t="str">
            <v>שכר רואי חשבון</v>
          </cell>
          <cell r="C218">
            <v>1056305</v>
          </cell>
        </row>
        <row r="219">
          <cell r="A219">
            <v>742203000</v>
          </cell>
          <cell r="B219" t="str">
            <v>משפטיות</v>
          </cell>
          <cell r="C219">
            <v>3892002.8</v>
          </cell>
        </row>
        <row r="220">
          <cell r="A220">
            <v>742204000</v>
          </cell>
          <cell r="B220" t="str">
            <v>יועצים</v>
          </cell>
          <cell r="C220">
            <v>3871108.25</v>
          </cell>
        </row>
        <row r="221">
          <cell r="A221">
            <v>742205000</v>
          </cell>
          <cell r="B221" t="str">
            <v>תמחיר</v>
          </cell>
          <cell r="C221">
            <v>59681.88</v>
          </cell>
        </row>
        <row r="222">
          <cell r="A222">
            <v>742206000</v>
          </cell>
          <cell r="B222" t="str">
            <v>כח אדם מבקרים-תנועה</v>
          </cell>
          <cell r="C222">
            <v>784377.56</v>
          </cell>
        </row>
        <row r="223">
          <cell r="A223">
            <v>742207000</v>
          </cell>
          <cell r="B223" t="str">
            <v>שכר דח"צ</v>
          </cell>
          <cell r="C223">
            <v>567115</v>
          </cell>
        </row>
        <row r="224">
          <cell r="A224">
            <v>742301000</v>
          </cell>
          <cell r="B224" t="str">
            <v>שיווק</v>
          </cell>
          <cell r="C224">
            <v>776588.72</v>
          </cell>
        </row>
        <row r="225">
          <cell r="A225">
            <v>742302000</v>
          </cell>
          <cell r="B225" t="str">
            <v>פרסום לוחות ופנקסים</v>
          </cell>
          <cell r="C225">
            <v>63501</v>
          </cell>
        </row>
        <row r="226">
          <cell r="A226">
            <v>742303000</v>
          </cell>
          <cell r="B226" t="str">
            <v>פרסום מודעות עתון</v>
          </cell>
          <cell r="C226">
            <v>95633.69</v>
          </cell>
        </row>
        <row r="227">
          <cell r="A227">
            <v>742304000</v>
          </cell>
          <cell r="B227" t="str">
            <v>פרסום-דפוס-עבודות חו</v>
          </cell>
          <cell r="C227">
            <v>112005.11</v>
          </cell>
        </row>
        <row r="228">
          <cell r="A228">
            <v>742304100</v>
          </cell>
          <cell r="B228" t="str">
            <v>פרסום-דפוס-חמרים ואח</v>
          </cell>
          <cell r="C228">
            <v>82693.53</v>
          </cell>
        </row>
        <row r="229">
          <cell r="A229">
            <v>742305000</v>
          </cell>
          <cell r="B229" t="str">
            <v>פרסום</v>
          </cell>
          <cell r="C229">
            <v>183977.52</v>
          </cell>
        </row>
        <row r="230">
          <cell r="A230">
            <v>742306000</v>
          </cell>
          <cell r="B230" t="str">
            <v>כ"א-מוקדניות מודיעין</v>
          </cell>
          <cell r="C230">
            <v>1277483.05</v>
          </cell>
        </row>
        <row r="231">
          <cell r="A231">
            <v>742307000</v>
          </cell>
          <cell r="B231" t="str">
            <v>שווק -פרסונליזציה</v>
          </cell>
          <cell r="C231">
            <v>3593219.36</v>
          </cell>
        </row>
        <row r="232">
          <cell r="A232">
            <v>742401000</v>
          </cell>
          <cell r="B232" t="str">
            <v>מסיבות</v>
          </cell>
          <cell r="C232">
            <v>56918</v>
          </cell>
        </row>
        <row r="233">
          <cell r="A233">
            <v>742402000</v>
          </cell>
          <cell r="B233" t="str">
            <v>ארועים</v>
          </cell>
          <cell r="C233">
            <v>54751.5</v>
          </cell>
        </row>
        <row r="234">
          <cell r="A234">
            <v>742404000</v>
          </cell>
          <cell r="B234" t="str">
            <v>תרבות</v>
          </cell>
          <cell r="C234">
            <v>241079.5</v>
          </cell>
        </row>
        <row r="235">
          <cell r="A235">
            <v>742405000</v>
          </cell>
          <cell r="B235" t="str">
            <v>ספורט</v>
          </cell>
          <cell r="C235">
            <v>249281.61</v>
          </cell>
        </row>
        <row r="236">
          <cell r="A236">
            <v>742406000</v>
          </cell>
          <cell r="B236" t="str">
            <v>בריאות</v>
          </cell>
          <cell r="C236">
            <v>373059.21</v>
          </cell>
        </row>
        <row r="237">
          <cell r="A237">
            <v>742407000</v>
          </cell>
          <cell r="B237" t="str">
            <v>קיטנה</v>
          </cell>
          <cell r="C237">
            <v>315699.46999999997</v>
          </cell>
        </row>
        <row r="238">
          <cell r="A238">
            <v>742423000</v>
          </cell>
          <cell r="B238" t="str">
            <v>הלבשה-ביגוד קיץ (שוו</v>
          </cell>
          <cell r="C238">
            <v>773193</v>
          </cell>
        </row>
        <row r="239">
          <cell r="A239">
            <v>742424000</v>
          </cell>
          <cell r="B239" t="str">
            <v>הבראת חורף</v>
          </cell>
          <cell r="C239">
            <v>9843.08</v>
          </cell>
        </row>
        <row r="240">
          <cell r="A240">
            <v>742425000</v>
          </cell>
          <cell r="B240" t="str">
            <v>מתנות שכירים</v>
          </cell>
          <cell r="C240">
            <v>29515</v>
          </cell>
        </row>
        <row r="241">
          <cell r="A241">
            <v>742426000</v>
          </cell>
          <cell r="B241" t="str">
            <v>מתנות לחברים</v>
          </cell>
          <cell r="C241">
            <v>71283.97</v>
          </cell>
        </row>
        <row r="242">
          <cell r="A242">
            <v>742427000</v>
          </cell>
          <cell r="B242" t="str">
            <v>מתנות</v>
          </cell>
          <cell r="C242">
            <v>372204.54</v>
          </cell>
        </row>
        <row r="243">
          <cell r="A243">
            <v>742428000</v>
          </cell>
          <cell r="B243" t="str">
            <v>יין לחג-הוצאה</v>
          </cell>
          <cell r="C243">
            <v>4135298.1</v>
          </cell>
        </row>
        <row r="244">
          <cell r="A244">
            <v>742503000</v>
          </cell>
          <cell r="B244" t="str">
            <v>נסיעות לחו"ל-אשל</v>
          </cell>
          <cell r="C244">
            <v>375178.09</v>
          </cell>
        </row>
        <row r="245">
          <cell r="A245">
            <v>742510000</v>
          </cell>
          <cell r="B245" t="str">
            <v>נסיעות וחניה</v>
          </cell>
          <cell r="C245">
            <v>129200.59</v>
          </cell>
        </row>
        <row r="246">
          <cell r="A246">
            <v>742520000</v>
          </cell>
          <cell r="B246" t="str">
            <v>נסיעות חופשיות עובדי</v>
          </cell>
          <cell r="C246">
            <v>596083.59</v>
          </cell>
        </row>
        <row r="247">
          <cell r="A247">
            <v>742531000</v>
          </cell>
          <cell r="B247" t="str">
            <v>הוצאות רכב פרטי</v>
          </cell>
          <cell r="C247">
            <v>446599.88</v>
          </cell>
        </row>
        <row r="248">
          <cell r="A248">
            <v>742532000</v>
          </cell>
          <cell r="B248" t="str">
            <v>הוצ' שכירות רכב פרטי</v>
          </cell>
          <cell r="C248">
            <v>1828939.4</v>
          </cell>
        </row>
        <row r="249">
          <cell r="A249">
            <v>742601000</v>
          </cell>
          <cell r="B249" t="str">
            <v>צרכי משרד</v>
          </cell>
          <cell r="C249">
            <v>72934.5</v>
          </cell>
        </row>
        <row r="250">
          <cell r="A250">
            <v>742602000</v>
          </cell>
          <cell r="B250" t="str">
            <v>דאר</v>
          </cell>
          <cell r="C250">
            <v>104999.64</v>
          </cell>
        </row>
        <row r="251">
          <cell r="A251">
            <v>742603000</v>
          </cell>
          <cell r="B251" t="str">
            <v>שרותי מחשב-אחזקת תכנ</v>
          </cell>
          <cell r="C251">
            <v>41650.699999999997</v>
          </cell>
        </row>
        <row r="252">
          <cell r="A252">
            <v>742603100</v>
          </cell>
          <cell r="B252" t="str">
            <v>שרותי מחשב - אחזקת ח</v>
          </cell>
          <cell r="C252">
            <v>74868.850000000006</v>
          </cell>
        </row>
        <row r="253">
          <cell r="A253">
            <v>742603200</v>
          </cell>
          <cell r="B253" t="str">
            <v>מחשב - חמרים מתכלים</v>
          </cell>
          <cell r="C253">
            <v>31695.47</v>
          </cell>
        </row>
        <row r="254">
          <cell r="A254">
            <v>742603400</v>
          </cell>
          <cell r="B254" t="str">
            <v>מיקור חוץ מל"מ-מ.מיד</v>
          </cell>
          <cell r="C254">
            <v>4967922.57</v>
          </cell>
        </row>
        <row r="255">
          <cell r="A255">
            <v>742603500</v>
          </cell>
          <cell r="B255" t="str">
            <v>מל"מ מיקור חוץ-שכר</v>
          </cell>
          <cell r="C255">
            <v>403217.39</v>
          </cell>
        </row>
        <row r="256">
          <cell r="A256">
            <v>742604000</v>
          </cell>
          <cell r="B256" t="str">
            <v>ארכיון</v>
          </cell>
          <cell r="C256">
            <v>88792.95</v>
          </cell>
        </row>
        <row r="257">
          <cell r="A257">
            <v>742702000</v>
          </cell>
          <cell r="B257" t="str">
            <v>כיבודים</v>
          </cell>
          <cell r="C257">
            <v>780426.37</v>
          </cell>
        </row>
        <row r="258">
          <cell r="A258">
            <v>742703000</v>
          </cell>
          <cell r="B258" t="str">
            <v>אסיפות וישיבות</v>
          </cell>
          <cell r="C258">
            <v>365457.64</v>
          </cell>
        </row>
        <row r="259">
          <cell r="A259">
            <v>742801000</v>
          </cell>
          <cell r="B259" t="str">
            <v>הוצ' פחת נדל"ן</v>
          </cell>
          <cell r="C259">
            <v>2570198.16</v>
          </cell>
        </row>
        <row r="260">
          <cell r="A260">
            <v>742802000</v>
          </cell>
          <cell r="B260" t="str">
            <v>הוצ' פחת מטלטלין ושו</v>
          </cell>
          <cell r="C260">
            <v>789057.99</v>
          </cell>
        </row>
        <row r="261">
          <cell r="A261">
            <v>742803000</v>
          </cell>
          <cell r="B261" t="str">
            <v>הוצ' פחת מחשב</v>
          </cell>
          <cell r="C261">
            <v>3722250.18</v>
          </cell>
        </row>
        <row r="262">
          <cell r="A262">
            <v>742901000</v>
          </cell>
          <cell r="B262" t="str">
            <v>הוצ' חובות אבודים</v>
          </cell>
          <cell r="C262">
            <v>272359.67999999999</v>
          </cell>
        </row>
        <row r="263">
          <cell r="A263">
            <v>742901100</v>
          </cell>
          <cell r="B263" t="str">
            <v>הוצ' חובות מסופקים</v>
          </cell>
          <cell r="C263">
            <v>-181371</v>
          </cell>
        </row>
        <row r="264">
          <cell r="A264">
            <v>742902000</v>
          </cell>
          <cell r="B264" t="str">
            <v>תרומות</v>
          </cell>
          <cell r="C264">
            <v>173577</v>
          </cell>
        </row>
        <row r="265">
          <cell r="A265">
            <v>742903000</v>
          </cell>
          <cell r="B265" t="str">
            <v>קנסות</v>
          </cell>
          <cell r="C265">
            <v>689181</v>
          </cell>
        </row>
        <row r="266">
          <cell r="A266">
            <v>742904000</v>
          </cell>
          <cell r="B266" t="str">
            <v>ביטולי יתרות</v>
          </cell>
          <cell r="C266">
            <v>566.38</v>
          </cell>
        </row>
        <row r="267">
          <cell r="A267">
            <v>742907000</v>
          </cell>
          <cell r="B267" t="str">
            <v>הכנסות מקנסות עובדים</v>
          </cell>
          <cell r="C267">
            <v>-260440.59</v>
          </cell>
        </row>
        <row r="268">
          <cell r="A268">
            <v>752010000</v>
          </cell>
          <cell r="B268" t="str">
            <v>ריבית ועמלות בנקים</v>
          </cell>
          <cell r="C268">
            <v>1534123.59</v>
          </cell>
        </row>
        <row r="269">
          <cell r="A269">
            <v>752020000</v>
          </cell>
          <cell r="B269" t="str">
            <v xml:space="preserve"> ריבית חברות בנות</v>
          </cell>
          <cell r="C269">
            <v>-938754.42</v>
          </cell>
        </row>
        <row r="270">
          <cell r="A270">
            <v>752030000</v>
          </cell>
          <cell r="B270" t="str">
            <v>ריבית לאחרים-עם מע"מ</v>
          </cell>
          <cell r="C270">
            <v>22830.240000000002</v>
          </cell>
        </row>
        <row r="271">
          <cell r="A271">
            <v>752040000</v>
          </cell>
          <cell r="B271" t="str">
            <v>ריבית לאחרים -ללא מע</v>
          </cell>
          <cell r="C271">
            <v>12245.38</v>
          </cell>
        </row>
        <row r="272">
          <cell r="A272">
            <v>752060000</v>
          </cell>
          <cell r="B272" t="str">
            <v>הכנסות ריבית מסוב.</v>
          </cell>
          <cell r="C272">
            <v>-275332</v>
          </cell>
        </row>
        <row r="273">
          <cell r="A273">
            <v>752410000</v>
          </cell>
          <cell r="B273" t="str">
            <v>ריבית הלוואות ז"ק</v>
          </cell>
          <cell r="C273">
            <v>504019.34</v>
          </cell>
        </row>
        <row r="274">
          <cell r="A274">
            <v>752500000</v>
          </cell>
          <cell r="B274" t="str">
            <v>הצמדת קרן הלו. ז"א</v>
          </cell>
          <cell r="C274">
            <v>3008334.88</v>
          </cell>
        </row>
        <row r="275">
          <cell r="A275">
            <v>752510000</v>
          </cell>
          <cell r="B275" t="str">
            <v>ריבית הלוואות ז"א</v>
          </cell>
          <cell r="C275">
            <v>5852955.25</v>
          </cell>
        </row>
        <row r="276">
          <cell r="A276">
            <v>752520000</v>
          </cell>
          <cell r="B276" t="str">
            <v>ריבית הלו. שינוי מיב</v>
          </cell>
          <cell r="C276">
            <v>37522554.520000003</v>
          </cell>
        </row>
        <row r="277">
          <cell r="A277">
            <v>752710000</v>
          </cell>
          <cell r="B277" t="str">
            <v>ריבית מ.ה - ניכויים</v>
          </cell>
          <cell r="C277">
            <v>213262</v>
          </cell>
        </row>
        <row r="278">
          <cell r="A278">
            <v>752800000</v>
          </cell>
          <cell r="B278" t="str">
            <v>ריבית מס הכנסה חברה</v>
          </cell>
          <cell r="C278">
            <v>15073814</v>
          </cell>
        </row>
        <row r="279">
          <cell r="A279">
            <v>752810000</v>
          </cell>
          <cell r="B279" t="str">
            <v>הוצ. לגורניצקי בגי מ</v>
          </cell>
          <cell r="C279">
            <v>167916</v>
          </cell>
        </row>
        <row r="280">
          <cell r="A280">
            <v>752820000</v>
          </cell>
          <cell r="B280" t="str">
            <v>ריבית בגין הסכם ק.ג</v>
          </cell>
          <cell r="C280">
            <v>18416384</v>
          </cell>
        </row>
        <row r="281">
          <cell r="A281">
            <v>752900000</v>
          </cell>
          <cell r="B281" t="str">
            <v>שערוך הלוואות ז"ק</v>
          </cell>
          <cell r="C281">
            <v>64773.26</v>
          </cell>
        </row>
        <row r="282">
          <cell r="A282">
            <v>752910000</v>
          </cell>
          <cell r="B282" t="str">
            <v>שערוך הלוואות ז"א</v>
          </cell>
          <cell r="C282">
            <v>918634.05</v>
          </cell>
        </row>
        <row r="283">
          <cell r="A283">
            <v>752920000</v>
          </cell>
          <cell r="B283" t="str">
            <v>שערוך בנקים במט"ח</v>
          </cell>
          <cell r="C283">
            <v>72891.3</v>
          </cell>
        </row>
        <row r="284">
          <cell r="A284">
            <v>752930000</v>
          </cell>
          <cell r="B284" t="str">
            <v>שערוך ספקי חו"ל</v>
          </cell>
          <cell r="C284">
            <v>104967.94</v>
          </cell>
        </row>
        <row r="285">
          <cell r="A285">
            <v>752950000</v>
          </cell>
          <cell r="B285" t="str">
            <v>מימון שטר הון נהור</v>
          </cell>
          <cell r="C285">
            <v>1811427</v>
          </cell>
        </row>
        <row r="286">
          <cell r="A286">
            <v>754100000</v>
          </cell>
          <cell r="B286" t="str">
            <v>הכנסות ריבית מבנקים</v>
          </cell>
          <cell r="C286">
            <v>-276256.48</v>
          </cell>
        </row>
        <row r="287">
          <cell r="A287">
            <v>754200000</v>
          </cell>
          <cell r="B287" t="str">
            <v>ריבית מפקדונות לז"ק</v>
          </cell>
          <cell r="C287">
            <v>-2113439.81</v>
          </cell>
        </row>
        <row r="288">
          <cell r="A288">
            <v>754210000</v>
          </cell>
          <cell r="B288" t="str">
            <v>ריבית פקדון שינוי מב</v>
          </cell>
          <cell r="C288">
            <v>-3621840.12</v>
          </cell>
        </row>
        <row r="289">
          <cell r="A289">
            <v>754300000</v>
          </cell>
          <cell r="B289" t="str">
            <v>ריבית מאחרים עם מע"מ</v>
          </cell>
          <cell r="C289">
            <v>-16114.06</v>
          </cell>
        </row>
        <row r="290">
          <cell r="A290">
            <v>754400000</v>
          </cell>
          <cell r="B290" t="str">
            <v>ריבית מאחרים ללא מע"</v>
          </cell>
          <cell r="C290">
            <v>-373395.5</v>
          </cell>
        </row>
        <row r="291">
          <cell r="A291">
            <v>754800000</v>
          </cell>
          <cell r="B291" t="str">
            <v>הכנסות מימון הצטיידו</v>
          </cell>
          <cell r="C291">
            <v>-759825</v>
          </cell>
        </row>
        <row r="292">
          <cell r="A292">
            <v>754900000</v>
          </cell>
          <cell r="B292" t="str">
            <v>הכנ.מקנס.לעוב.עם מע"</v>
          </cell>
          <cell r="C292">
            <v>-23804.7</v>
          </cell>
        </row>
        <row r="293">
          <cell r="A293">
            <v>754910000</v>
          </cell>
          <cell r="B293" t="str">
            <v xml:space="preserve"> ריבית מחברות בנות</v>
          </cell>
          <cell r="C293">
            <v>-419701</v>
          </cell>
        </row>
        <row r="294">
          <cell r="A294">
            <v>754920000</v>
          </cell>
          <cell r="B294" t="str">
            <v>שערוך ניירות ערך</v>
          </cell>
          <cell r="C294">
            <v>-13254294.359999999</v>
          </cell>
        </row>
        <row r="295">
          <cell r="A295">
            <v>756410000</v>
          </cell>
          <cell r="B295" t="str">
            <v>שחיקה של ספקי חו"ל</v>
          </cell>
          <cell r="C295">
            <v>-315.54000000000002</v>
          </cell>
        </row>
        <row r="296">
          <cell r="A296">
            <v>762010000</v>
          </cell>
          <cell r="B296" t="str">
            <v>תמורה ממכירת אוטובוס</v>
          </cell>
          <cell r="C296">
            <v>-279700</v>
          </cell>
        </row>
        <row r="297">
          <cell r="A297">
            <v>762070000</v>
          </cell>
          <cell r="B297" t="str">
            <v>רווח הון מגריעת אוטו</v>
          </cell>
          <cell r="C297">
            <v>7842065.9100000001</v>
          </cell>
        </row>
        <row r="298">
          <cell r="A298">
            <v>762100000</v>
          </cell>
          <cell r="B298" t="str">
            <v>הפרשה לירידת ערך</v>
          </cell>
          <cell r="C298">
            <v>-6473928.0199999996</v>
          </cell>
        </row>
        <row r="299">
          <cell r="A299">
            <v>762130000</v>
          </cell>
          <cell r="B299" t="str">
            <v>הפרשה להפסד מסירת אש</v>
          </cell>
          <cell r="C299">
            <v>-8621287</v>
          </cell>
        </row>
        <row r="300">
          <cell r="A300">
            <v>762150000</v>
          </cell>
          <cell r="B300" t="str">
            <v>חלק הצטיידות במכירת</v>
          </cell>
          <cell r="C300">
            <v>83154</v>
          </cell>
        </row>
        <row r="301">
          <cell r="A301">
            <v>777020000</v>
          </cell>
          <cell r="B301" t="str">
            <v>מיסים שנים קודמות</v>
          </cell>
          <cell r="C301">
            <v>-135866</v>
          </cell>
        </row>
        <row r="302">
          <cell r="A302">
            <v>802108063</v>
          </cell>
          <cell r="B302" t="str">
            <v>קרן עיריית ת"א</v>
          </cell>
          <cell r="C302">
            <v>27522.89</v>
          </cell>
        </row>
        <row r="303">
          <cell r="A303">
            <v>802999999</v>
          </cell>
          <cell r="B303" t="str">
            <v>עתודה להשתתפות באחזק</v>
          </cell>
          <cell r="C303">
            <v>-27522.89</v>
          </cell>
        </row>
        <row r="304">
          <cell r="A304">
            <v>812126001</v>
          </cell>
          <cell r="B304" t="str">
            <v>בנה"פ 653945 אלסינט</v>
          </cell>
          <cell r="C304">
            <v>435500.74</v>
          </cell>
        </row>
        <row r="305">
          <cell r="A305">
            <v>812999999</v>
          </cell>
          <cell r="B305" t="str">
            <v>חו"ז חברים בניהול "ד</v>
          </cell>
          <cell r="C305">
            <v>-435500.74</v>
          </cell>
        </row>
        <row r="306">
          <cell r="A306">
            <v>842100000</v>
          </cell>
          <cell r="B306" t="str">
            <v>ערבויות שניתנו חובה</v>
          </cell>
          <cell r="C306">
            <v>2792227</v>
          </cell>
        </row>
        <row r="307">
          <cell r="A307">
            <v>842200000</v>
          </cell>
          <cell r="B307" t="str">
            <v>ערבויות שניתנו זכות</v>
          </cell>
          <cell r="C307">
            <v>-2792227</v>
          </cell>
        </row>
        <row r="308">
          <cell r="A308">
            <v>850000100</v>
          </cell>
          <cell r="B308" t="str">
            <v>האוצר סובסדיה</v>
          </cell>
          <cell r="C308">
            <v>-742358698.26999998</v>
          </cell>
        </row>
        <row r="309">
          <cell r="A309">
            <v>850000200</v>
          </cell>
          <cell r="B309" t="str">
            <v>רווחים מפקדונות</v>
          </cell>
          <cell r="C309">
            <v>-82178045.200000003</v>
          </cell>
        </row>
        <row r="310">
          <cell r="A310">
            <v>850000300</v>
          </cell>
          <cell r="B310" t="str">
            <v>אוטוב.מתשואות הקרן</v>
          </cell>
          <cell r="C310">
            <v>54686982.149999999</v>
          </cell>
        </row>
        <row r="311">
          <cell r="A311">
            <v>850000400</v>
          </cell>
          <cell r="B311" t="str">
            <v>הכנסות קרן שפורים</v>
          </cell>
          <cell r="C311">
            <v>-6827147.5</v>
          </cell>
        </row>
        <row r="312">
          <cell r="A312">
            <v>850000500</v>
          </cell>
          <cell r="B312" t="str">
            <v>רבית והפ.הצמדה מהארג</v>
          </cell>
          <cell r="C312">
            <v>-729920.65</v>
          </cell>
        </row>
        <row r="313">
          <cell r="A313">
            <v>850001100</v>
          </cell>
          <cell r="B313" t="str">
            <v>הוצאות מימון</v>
          </cell>
          <cell r="C313">
            <v>6018994.4800000004</v>
          </cell>
        </row>
        <row r="314">
          <cell r="A314">
            <v>850001200</v>
          </cell>
          <cell r="B314" t="str">
            <v>הוצאות שונות</v>
          </cell>
          <cell r="C314">
            <v>3837.78</v>
          </cell>
        </row>
        <row r="315">
          <cell r="A315">
            <v>850001300</v>
          </cell>
          <cell r="B315" t="str">
            <v>הוצאות משפטיות</v>
          </cell>
          <cell r="C315">
            <v>217320.24</v>
          </cell>
        </row>
        <row r="316">
          <cell r="A316">
            <v>850002100</v>
          </cell>
          <cell r="B316" t="str">
            <v>עו"ש בנה"פ 655512</v>
          </cell>
          <cell r="C316">
            <v>4349.3999999999996</v>
          </cell>
        </row>
        <row r="317">
          <cell r="A317">
            <v>850002200</v>
          </cell>
          <cell r="B317" t="str">
            <v>פר"י בנה"פ 655512</v>
          </cell>
          <cell r="C317">
            <v>2249224.87</v>
          </cell>
        </row>
        <row r="318">
          <cell r="A318">
            <v>850002300</v>
          </cell>
          <cell r="B318" t="str">
            <v>פקדונות בנה"פ 655512</v>
          </cell>
          <cell r="C318">
            <v>11937623.68</v>
          </cell>
        </row>
        <row r="319">
          <cell r="A319">
            <v>850002500</v>
          </cell>
          <cell r="B319" t="str">
            <v>מט"ח מר"ג בנה"פ 6555</v>
          </cell>
          <cell r="C319">
            <v>31943.38</v>
          </cell>
        </row>
        <row r="320">
          <cell r="A320">
            <v>850005100</v>
          </cell>
          <cell r="B320" t="str">
            <v>בנק דיסקונט עו"ש 115</v>
          </cell>
          <cell r="C320">
            <v>3108.51</v>
          </cell>
        </row>
        <row r="321">
          <cell r="A321">
            <v>850005200</v>
          </cell>
          <cell r="B321" t="str">
            <v>בנק דיסקונט פקדונות</v>
          </cell>
          <cell r="C321">
            <v>13279969.609999999</v>
          </cell>
        </row>
        <row r="322">
          <cell r="A322">
            <v>850005300</v>
          </cell>
          <cell r="B322" t="str">
            <v>בנק ספנות עו"ש 33304</v>
          </cell>
          <cell r="C322">
            <v>-266335.48</v>
          </cell>
        </row>
        <row r="323">
          <cell r="A323">
            <v>850005500</v>
          </cell>
          <cell r="B323" t="str">
            <v>בנק ספנות פז"ק 33304</v>
          </cell>
          <cell r="C323">
            <v>1636306.95</v>
          </cell>
        </row>
        <row r="324">
          <cell r="A324">
            <v>850005600</v>
          </cell>
          <cell r="B324" t="str">
            <v>עו"ש בנה"פ 660974</v>
          </cell>
          <cell r="C324">
            <v>15.08</v>
          </cell>
        </row>
        <row r="325">
          <cell r="A325">
            <v>850005800</v>
          </cell>
          <cell r="B325" t="str">
            <v>בנק ספנות מט"ח מר"ג</v>
          </cell>
          <cell r="C325">
            <v>0.03</v>
          </cell>
        </row>
        <row r="326">
          <cell r="A326">
            <v>850007000</v>
          </cell>
          <cell r="B326" t="str">
            <v>ני"ע בנה"פ</v>
          </cell>
          <cell r="C326">
            <v>186.47</v>
          </cell>
        </row>
        <row r="327">
          <cell r="A327">
            <v>850009000</v>
          </cell>
          <cell r="B327" t="str">
            <v>סאפקר מיזוג אויר</v>
          </cell>
          <cell r="C327">
            <v>376.36</v>
          </cell>
        </row>
        <row r="328">
          <cell r="A328">
            <v>850009100</v>
          </cell>
          <cell r="B328" t="str">
            <v>מ.א.ן</v>
          </cell>
          <cell r="C328">
            <v>915814.6</v>
          </cell>
        </row>
        <row r="329">
          <cell r="A329">
            <v>850009200</v>
          </cell>
          <cell r="B329" t="str">
            <v>פלסקוב בנימין</v>
          </cell>
          <cell r="C329">
            <v>35158.33</v>
          </cell>
        </row>
        <row r="330">
          <cell r="A330">
            <v>850009300</v>
          </cell>
          <cell r="B330" t="str">
            <v>תורן</v>
          </cell>
          <cell r="C330">
            <v>-44500.46</v>
          </cell>
        </row>
        <row r="331">
          <cell r="A331">
            <v>850009400</v>
          </cell>
          <cell r="B331" t="str">
            <v>החברה המאוחדת למזרח</v>
          </cell>
          <cell r="C331">
            <v>-388812.28</v>
          </cell>
        </row>
        <row r="332">
          <cell r="A332">
            <v>850009500</v>
          </cell>
          <cell r="B332" t="str">
            <v>הארגז</v>
          </cell>
          <cell r="C332">
            <v>7815292.5700000003</v>
          </cell>
        </row>
        <row r="333">
          <cell r="A333">
            <v>850009600</v>
          </cell>
          <cell r="B333" t="str">
            <v>מרכבים</v>
          </cell>
          <cell r="C333">
            <v>431348.1</v>
          </cell>
        </row>
        <row r="334">
          <cell r="A334">
            <v>850009700</v>
          </cell>
          <cell r="B334" t="str">
            <v>טרה טרנס</v>
          </cell>
          <cell r="C334">
            <v>1205.69</v>
          </cell>
        </row>
        <row r="335">
          <cell r="A335">
            <v>850009800</v>
          </cell>
          <cell r="B335" t="str">
            <v>אגיש הובלות בע"מ</v>
          </cell>
          <cell r="C335">
            <v>43556.12</v>
          </cell>
        </row>
        <row r="336">
          <cell r="A336">
            <v>850010000</v>
          </cell>
          <cell r="B336" t="str">
            <v>מ. דיזינגוף (צים)</v>
          </cell>
          <cell r="C336">
            <v>-245360.76</v>
          </cell>
        </row>
        <row r="337">
          <cell r="A337">
            <v>850010200</v>
          </cell>
          <cell r="B337" t="str">
            <v>צמיגי נעמן</v>
          </cell>
          <cell r="C337">
            <v>-6730.03</v>
          </cell>
        </row>
        <row r="338">
          <cell r="A338">
            <v>850010300</v>
          </cell>
          <cell r="B338" t="str">
            <v>דנאור רון בע"מ</v>
          </cell>
          <cell r="C338">
            <v>-1206.24</v>
          </cell>
        </row>
        <row r="339">
          <cell r="A339">
            <v>850010400</v>
          </cell>
          <cell r="B339" t="str">
            <v>אספיר ישראל</v>
          </cell>
          <cell r="C339">
            <v>-686.75</v>
          </cell>
        </row>
        <row r="340">
          <cell r="A340">
            <v>850010500</v>
          </cell>
          <cell r="B340" t="str">
            <v>אוירם מזגנים</v>
          </cell>
          <cell r="C340">
            <v>-260833.79</v>
          </cell>
        </row>
        <row r="341">
          <cell r="A341">
            <v>850010800</v>
          </cell>
          <cell r="B341" t="str">
            <v>אל-חמה בע"מ</v>
          </cell>
          <cell r="C341">
            <v>-61023.839999999997</v>
          </cell>
        </row>
        <row r="342">
          <cell r="A342">
            <v>850011000</v>
          </cell>
          <cell r="B342" t="str">
            <v>גודייר צמיגים</v>
          </cell>
          <cell r="C342">
            <v>-3267.63</v>
          </cell>
        </row>
        <row r="343">
          <cell r="A343">
            <v>850011100</v>
          </cell>
          <cell r="B343" t="str">
            <v>חו"ז דן</v>
          </cell>
          <cell r="C343">
            <v>2810816.02</v>
          </cell>
        </row>
        <row r="344">
          <cell r="A344">
            <v>850011200</v>
          </cell>
          <cell r="B344" t="str">
            <v>חו"ז משרד התחבורה</v>
          </cell>
          <cell r="C344">
            <v>-958345.33</v>
          </cell>
        </row>
        <row r="345">
          <cell r="A345">
            <v>850011900</v>
          </cell>
          <cell r="B345" t="str">
            <v>שלדות מידיבוס</v>
          </cell>
          <cell r="C345">
            <v>986.99</v>
          </cell>
        </row>
        <row r="346">
          <cell r="A346">
            <v>850012000</v>
          </cell>
          <cell r="B346" t="str">
            <v>אוטוב..מתשואת הקרן</v>
          </cell>
          <cell r="C346">
            <v>-54686982.149999999</v>
          </cell>
        </row>
        <row r="347">
          <cell r="A347">
            <v>850012100</v>
          </cell>
          <cell r="B347" t="str">
            <v>שלדות</v>
          </cell>
          <cell r="C347">
            <v>142965624.88999999</v>
          </cell>
        </row>
        <row r="348">
          <cell r="A348">
            <v>850012200</v>
          </cell>
          <cell r="B348" t="str">
            <v>אוטובוסים מוגמרים</v>
          </cell>
          <cell r="C348">
            <v>595172749.25999999</v>
          </cell>
        </row>
        <row r="349">
          <cell r="A349">
            <v>850012300</v>
          </cell>
          <cell r="B349" t="str">
            <v>צמיגים לאוטובוסים</v>
          </cell>
          <cell r="C349">
            <v>16802.57</v>
          </cell>
        </row>
        <row r="350">
          <cell r="A350">
            <v>850012400</v>
          </cell>
          <cell r="B350" t="str">
            <v>מערכות קשר לאוטובוסי</v>
          </cell>
          <cell r="C350">
            <v>1074247.3</v>
          </cell>
        </row>
        <row r="351">
          <cell r="A351">
            <v>850012500</v>
          </cell>
          <cell r="B351" t="str">
            <v>מזגנים לאוטובוסים</v>
          </cell>
          <cell r="C351">
            <v>493293.77</v>
          </cell>
        </row>
        <row r="352">
          <cell r="A352">
            <v>850012600</v>
          </cell>
          <cell r="B352" t="str">
            <v>הוצאות משלוחי מזגנים</v>
          </cell>
          <cell r="C352">
            <v>379432.43</v>
          </cell>
        </row>
        <row r="353">
          <cell r="A353">
            <v>850012700</v>
          </cell>
          <cell r="B353" t="str">
            <v>הוצאות משלוחי אוטובו</v>
          </cell>
          <cell r="C353">
            <v>4935.22</v>
          </cell>
        </row>
        <row r="354">
          <cell r="A354">
            <v>850012800</v>
          </cell>
          <cell r="B354" t="str">
            <v>רדיו לאוטובוסים</v>
          </cell>
          <cell r="C354">
            <v>186205.38</v>
          </cell>
        </row>
        <row r="355">
          <cell r="A355">
            <v>850012900</v>
          </cell>
          <cell r="B355" t="str">
            <v>שלטים לאוטובוסים</v>
          </cell>
          <cell r="C355">
            <v>245540.78</v>
          </cell>
        </row>
        <row r="356">
          <cell r="A356">
            <v>850013000</v>
          </cell>
          <cell r="B356" t="str">
            <v>ייצוא קורות (החזר למ</v>
          </cell>
          <cell r="C356">
            <v>2871.13</v>
          </cell>
        </row>
        <row r="357">
          <cell r="A357">
            <v>850013100</v>
          </cell>
          <cell r="B357" t="str">
            <v>אוצ'ו צמיגים</v>
          </cell>
          <cell r="C357">
            <v>-5055.66</v>
          </cell>
        </row>
        <row r="358">
          <cell r="A358">
            <v>850030200</v>
          </cell>
          <cell r="B358" t="str">
            <v>הפסד מגריעת אוטובוסי</v>
          </cell>
          <cell r="C358">
            <v>46197003.990000002</v>
          </cell>
        </row>
        <row r="359">
          <cell r="A359">
            <v>850040100</v>
          </cell>
          <cell r="B359" t="str">
            <v>הכנסות לקבל הצטיידות</v>
          </cell>
          <cell r="C359">
            <v>159827.88</v>
          </cell>
        </row>
        <row r="360">
          <cell r="A360">
            <v>882010000</v>
          </cell>
          <cell r="B360" t="str">
            <v>עלות מנ.אמד בידי חבר</v>
          </cell>
          <cell r="C360">
            <v>-7456279.0700000003</v>
          </cell>
        </row>
        <row r="361">
          <cell r="A361">
            <v>883010000</v>
          </cell>
          <cell r="B361" t="str">
            <v>עלות מניות אמד בידי</v>
          </cell>
          <cell r="C361">
            <v>115438241.93000001</v>
          </cell>
        </row>
        <row r="362">
          <cell r="A362">
            <v>884010000</v>
          </cell>
          <cell r="B362" t="str">
            <v>נגדי עלות מניות אמד</v>
          </cell>
          <cell r="C362">
            <v>-1288460.3899999999</v>
          </cell>
        </row>
        <row r="363">
          <cell r="A363">
            <v>884020000</v>
          </cell>
          <cell r="B363" t="str">
            <v>דן בגין רכישת מניות</v>
          </cell>
          <cell r="C363">
            <v>87766224.760000005</v>
          </cell>
        </row>
        <row r="364">
          <cell r="A364">
            <v>884040000</v>
          </cell>
          <cell r="B364" t="str">
            <v>ר.הון ממכ.מנ.אמד חבר</v>
          </cell>
          <cell r="C364">
            <v>-79021485.299999997</v>
          </cell>
        </row>
        <row r="365">
          <cell r="A365">
            <v>885010000</v>
          </cell>
          <cell r="B365" t="str">
            <v>נגדי עלות מניות אמד</v>
          </cell>
          <cell r="C365">
            <v>-115438241.93000001</v>
          </cell>
        </row>
      </sheetData>
      <sheetData sheetId="22">
        <row r="3">
          <cell r="A3" t="str">
            <v>שורה/מספר</v>
          </cell>
          <cell r="B3" t="str">
            <v>תאור/כרטיס</v>
          </cell>
          <cell r="C3" t="str">
            <v>נטו</v>
          </cell>
        </row>
        <row r="4">
          <cell r="A4">
            <v>602110000</v>
          </cell>
          <cell r="B4" t="str">
            <v>פדיון כרטיסים רגילים</v>
          </cell>
          <cell r="C4">
            <v>-129292237.52</v>
          </cell>
        </row>
        <row r="5">
          <cell r="A5">
            <v>602111000</v>
          </cell>
          <cell r="B5" t="str">
            <v>הכנסות ממודלים פגומי</v>
          </cell>
          <cell r="C5">
            <v>-2109.11</v>
          </cell>
        </row>
        <row r="6">
          <cell r="A6">
            <v>602121000</v>
          </cell>
          <cell r="B6" t="str">
            <v>נסיעות משרד הבטחון</v>
          </cell>
          <cell r="C6">
            <v>-32583819.239999998</v>
          </cell>
        </row>
        <row r="7">
          <cell r="A7">
            <v>602131000</v>
          </cell>
          <cell r="B7" t="str">
            <v>הכנסות מהסעות בהסדר</v>
          </cell>
          <cell r="C7">
            <v>-134680.07</v>
          </cell>
        </row>
        <row r="8">
          <cell r="A8">
            <v>602151000</v>
          </cell>
          <cell r="B8" t="str">
            <v>משרד הבטחון-שוברי צה</v>
          </cell>
          <cell r="C8">
            <v>-816774.06</v>
          </cell>
        </row>
        <row r="9">
          <cell r="A9">
            <v>602210000</v>
          </cell>
          <cell r="B9" t="str">
            <v>מפדיון כרטיסיות</v>
          </cell>
          <cell r="C9">
            <v>-456176968.02999997</v>
          </cell>
        </row>
        <row r="10">
          <cell r="A10">
            <v>602220000</v>
          </cell>
          <cell r="B10" t="str">
            <v>הפרשות למאזן הכנסות</v>
          </cell>
          <cell r="C10">
            <v>2894667</v>
          </cell>
        </row>
        <row r="11">
          <cell r="A11">
            <v>602250000</v>
          </cell>
          <cell r="B11" t="str">
            <v>הכנסות מכרטיסי סטודנ</v>
          </cell>
          <cell r="C11">
            <v>-9613459.7300000004</v>
          </cell>
        </row>
        <row r="12">
          <cell r="A12">
            <v>602259999</v>
          </cell>
          <cell r="B12" t="str">
            <v>מכירות ביניים סטודנט</v>
          </cell>
          <cell r="C12">
            <v>88119</v>
          </cell>
        </row>
        <row r="13">
          <cell r="A13">
            <v>602260000</v>
          </cell>
          <cell r="B13" t="str">
            <v>הכנסות קו 100 תיירות</v>
          </cell>
          <cell r="C13">
            <v>-298679.78000000003</v>
          </cell>
        </row>
        <row r="14">
          <cell r="A14">
            <v>602400000</v>
          </cell>
          <cell r="B14" t="str">
            <v>מפרעות לתיק חברים</v>
          </cell>
          <cell r="C14">
            <v>-22364.79</v>
          </cell>
        </row>
        <row r="15">
          <cell r="A15">
            <v>602500000</v>
          </cell>
          <cell r="B15" t="str">
            <v>מפרעות לתיק שכירים</v>
          </cell>
          <cell r="C15">
            <v>577679.84</v>
          </cell>
        </row>
        <row r="16">
          <cell r="A16">
            <v>602610000</v>
          </cell>
          <cell r="B16" t="str">
            <v>השמדת כרטיסים</v>
          </cell>
          <cell r="C16">
            <v>159095731.41999999</v>
          </cell>
        </row>
        <row r="17">
          <cell r="A17">
            <v>602700000</v>
          </cell>
          <cell r="B17" t="str">
            <v>הוצאות בקורת - מכירה</v>
          </cell>
          <cell r="C17">
            <v>3363.4</v>
          </cell>
        </row>
        <row r="18">
          <cell r="A18">
            <v>602900000</v>
          </cell>
          <cell r="B18" t="str">
            <v>חודשי-חופשי אגד-דן</v>
          </cell>
          <cell r="C18">
            <v>-1634096.1</v>
          </cell>
        </row>
        <row r="19">
          <cell r="A19">
            <v>602910000</v>
          </cell>
          <cell r="B19" t="str">
            <v>חודשי חופשי משותף קו</v>
          </cell>
          <cell r="C19">
            <v>570197.43000000005</v>
          </cell>
        </row>
        <row r="20">
          <cell r="A20">
            <v>604010000</v>
          </cell>
          <cell r="B20" t="str">
            <v>מנקו "לנהגים"</v>
          </cell>
          <cell r="C20">
            <v>10078002.49</v>
          </cell>
        </row>
        <row r="21">
          <cell r="A21">
            <v>604020000</v>
          </cell>
          <cell r="B21" t="str">
            <v>מנקו ל"קופאים"</v>
          </cell>
          <cell r="C21">
            <v>844987.09</v>
          </cell>
        </row>
        <row r="22">
          <cell r="A22">
            <v>604040000</v>
          </cell>
          <cell r="B22" t="str">
            <v>הנחות והחזרות</v>
          </cell>
          <cell r="C22">
            <v>217704.54</v>
          </cell>
        </row>
        <row r="23">
          <cell r="A23">
            <v>606010000</v>
          </cell>
          <cell r="B23" t="str">
            <v>נסיעות דרךמח' תנועה!</v>
          </cell>
          <cell r="C23">
            <v>-123570.35</v>
          </cell>
        </row>
        <row r="24">
          <cell r="A24">
            <v>606020000</v>
          </cell>
          <cell r="B24" t="str">
            <v>הסעות משרד הבטחון</v>
          </cell>
          <cell r="C24">
            <v>0.56000000000000005</v>
          </cell>
        </row>
        <row r="25">
          <cell r="A25">
            <v>612010000</v>
          </cell>
          <cell r="B25" t="str">
            <v>הכנסות מפרסום</v>
          </cell>
          <cell r="C25">
            <v>-7008598.1299999999</v>
          </cell>
        </row>
        <row r="26">
          <cell r="A26">
            <v>612030000</v>
          </cell>
          <cell r="B26" t="str">
            <v>מכירת חלפים משומשים</v>
          </cell>
          <cell r="C26">
            <v>-831316.12</v>
          </cell>
        </row>
        <row r="27">
          <cell r="A27">
            <v>612040000</v>
          </cell>
          <cell r="B27" t="str">
            <v>הכנסות משרותי מוסך ל</v>
          </cell>
          <cell r="C27">
            <v>-2292150</v>
          </cell>
        </row>
        <row r="28">
          <cell r="A28">
            <v>612050000</v>
          </cell>
          <cell r="B28" t="str">
            <v>הכנסות שונות</v>
          </cell>
          <cell r="C28">
            <v>-413563.71</v>
          </cell>
        </row>
        <row r="29">
          <cell r="A29">
            <v>612060000</v>
          </cell>
          <cell r="B29" t="str">
            <v>הכנסות משכר דירה</v>
          </cell>
          <cell r="C29">
            <v>-58007.49</v>
          </cell>
        </row>
        <row r="30">
          <cell r="A30">
            <v>612100000</v>
          </cell>
          <cell r="B30" t="str">
            <v>הכנסות מהשכרת אוטובו</v>
          </cell>
          <cell r="C30">
            <v>-2043213.64</v>
          </cell>
        </row>
        <row r="31">
          <cell r="A31">
            <v>612200000</v>
          </cell>
          <cell r="B31" t="str">
            <v>הכ.ש.מוסך משדן-חלפים</v>
          </cell>
          <cell r="C31">
            <v>-386314.03</v>
          </cell>
        </row>
        <row r="32">
          <cell r="A32">
            <v>612300000</v>
          </cell>
          <cell r="B32" t="str">
            <v>הכ.ש.מוסך משדן-עבודה</v>
          </cell>
          <cell r="C32">
            <v>-99848.89</v>
          </cell>
        </row>
        <row r="33">
          <cell r="A33">
            <v>622010000</v>
          </cell>
          <cell r="B33" t="str">
            <v>דמי ניהול מחברות בנו</v>
          </cell>
          <cell r="C33">
            <v>-258501.97</v>
          </cell>
        </row>
        <row r="34">
          <cell r="A34">
            <v>632010000</v>
          </cell>
          <cell r="B34" t="str">
            <v>סובסידיה בגין הנחות</v>
          </cell>
          <cell r="C34">
            <v>-129827647</v>
          </cell>
        </row>
        <row r="35">
          <cell r="A35">
            <v>632011000</v>
          </cell>
          <cell r="B35" t="str">
            <v>סובסידיה תפעולית</v>
          </cell>
          <cell r="C35">
            <v>-261660573</v>
          </cell>
        </row>
        <row r="36">
          <cell r="A36">
            <v>632014000</v>
          </cell>
          <cell r="B36" t="str">
            <v>סובסדיה בגין קרן הון</v>
          </cell>
          <cell r="C36">
            <v>-40691210</v>
          </cell>
        </row>
        <row r="37">
          <cell r="A37">
            <v>632016000</v>
          </cell>
          <cell r="B37" t="str">
            <v>סובסדיה בגין פרישת ש</v>
          </cell>
          <cell r="C37">
            <v>-4822949</v>
          </cell>
        </row>
        <row r="38">
          <cell r="A38">
            <v>632017000</v>
          </cell>
          <cell r="B38" t="str">
            <v>החזר בלו מעל התקרה</v>
          </cell>
          <cell r="C38">
            <v>-2947236</v>
          </cell>
        </row>
        <row r="39">
          <cell r="A39">
            <v>632030000</v>
          </cell>
          <cell r="B39" t="str">
            <v>סובסידיה קרן הצטיידו</v>
          </cell>
          <cell r="C39">
            <v>-93176348</v>
          </cell>
        </row>
        <row r="40">
          <cell r="A40">
            <v>702010000</v>
          </cell>
          <cell r="B40" t="str">
            <v>משכורת חודשית</v>
          </cell>
          <cell r="C40">
            <v>43368381.729999997</v>
          </cell>
        </row>
        <row r="41">
          <cell r="A41">
            <v>702011000</v>
          </cell>
          <cell r="B41" t="str">
            <v>השלמת תמורה להון</v>
          </cell>
          <cell r="C41">
            <v>5989196.8399999999</v>
          </cell>
        </row>
        <row r="42">
          <cell r="A42">
            <v>702012000</v>
          </cell>
          <cell r="B42" t="str">
            <v>גילום  תמורה להון</v>
          </cell>
          <cell r="C42">
            <v>4607992.57</v>
          </cell>
        </row>
        <row r="43">
          <cell r="A43">
            <v>702020000</v>
          </cell>
          <cell r="B43" t="str">
            <v>שעות נוספות</v>
          </cell>
          <cell r="C43">
            <v>20543154.559999999</v>
          </cell>
        </row>
        <row r="44">
          <cell r="A44">
            <v>702030000</v>
          </cell>
          <cell r="B44" t="str">
            <v>פרמיה לנהגים</v>
          </cell>
          <cell r="C44">
            <v>7919239.4500000002</v>
          </cell>
        </row>
        <row r="45">
          <cell r="A45">
            <v>702040000</v>
          </cell>
          <cell r="B45" t="str">
            <v>משכורת י"ג</v>
          </cell>
          <cell r="C45">
            <v>2910399.05</v>
          </cell>
        </row>
        <row r="46">
          <cell r="A46">
            <v>702060000</v>
          </cell>
          <cell r="B46" t="str">
            <v>אחזקת רכב</v>
          </cell>
          <cell r="C46">
            <v>1194884</v>
          </cell>
        </row>
        <row r="47">
          <cell r="A47">
            <v>702100000</v>
          </cell>
          <cell r="B47" t="str">
            <v>תשלום טלפון</v>
          </cell>
          <cell r="C47">
            <v>3727.97</v>
          </cell>
        </row>
        <row r="48">
          <cell r="A48">
            <v>702110000</v>
          </cell>
          <cell r="B48" t="str">
            <v>שווי ביטוח מחלות קשו</v>
          </cell>
          <cell r="C48">
            <v>258670.1</v>
          </cell>
        </row>
        <row r="49">
          <cell r="A49">
            <v>702120000</v>
          </cell>
          <cell r="B49" t="str">
            <v>שווי ביטוח בריאות</v>
          </cell>
          <cell r="C49">
            <v>125938.62</v>
          </cell>
        </row>
        <row r="50">
          <cell r="A50">
            <v>702130000</v>
          </cell>
          <cell r="B50" t="str">
            <v>הוצאות קשישון</v>
          </cell>
          <cell r="C50">
            <v>572469.67000000004</v>
          </cell>
        </row>
        <row r="51">
          <cell r="A51">
            <v>702200000</v>
          </cell>
          <cell r="B51" t="str">
            <v>יין לחג כולל גילום מ</v>
          </cell>
          <cell r="C51">
            <v>1040578.73</v>
          </cell>
        </row>
        <row r="52">
          <cell r="A52">
            <v>702210000</v>
          </cell>
          <cell r="B52" t="str">
            <v>קיטנה -</v>
          </cell>
          <cell r="C52">
            <v>133447.09</v>
          </cell>
        </row>
        <row r="53">
          <cell r="A53">
            <v>702230000</v>
          </cell>
          <cell r="B53" t="str">
            <v>מתנת יום הולדת - גיל</v>
          </cell>
          <cell r="C53">
            <v>95220.47</v>
          </cell>
        </row>
        <row r="54">
          <cell r="A54">
            <v>702240000</v>
          </cell>
          <cell r="B54" t="str">
            <v>שווי רכב הנהלה</v>
          </cell>
          <cell r="C54">
            <v>2369484.2999999998</v>
          </cell>
        </row>
        <row r="55">
          <cell r="A55">
            <v>702250000</v>
          </cell>
          <cell r="B55" t="str">
            <v>גילום טלפון</v>
          </cell>
          <cell r="C55">
            <v>43316.65</v>
          </cell>
        </row>
        <row r="56">
          <cell r="A56">
            <v>702280000</v>
          </cell>
          <cell r="B56" t="str">
            <v>שווי לימודים גבוהים</v>
          </cell>
          <cell r="C56">
            <v>106448.5</v>
          </cell>
        </row>
        <row r="57">
          <cell r="A57">
            <v>702290000</v>
          </cell>
          <cell r="B57" t="str">
            <v>שווי מנקו קופאים</v>
          </cell>
          <cell r="C57">
            <v>261103.21</v>
          </cell>
        </row>
        <row r="58">
          <cell r="A58">
            <v>702300000</v>
          </cell>
          <cell r="B58" t="str">
            <v>זקיפות שווי חברים</v>
          </cell>
          <cell r="C58">
            <v>-5662093.2999999998</v>
          </cell>
        </row>
        <row r="59">
          <cell r="A59">
            <v>702310000</v>
          </cell>
          <cell r="B59" t="str">
            <v>שווי כרטיס נסיעה חופ</v>
          </cell>
          <cell r="C59">
            <v>876390</v>
          </cell>
        </row>
        <row r="60">
          <cell r="A60">
            <v>702330000</v>
          </cell>
          <cell r="B60" t="str">
            <v>שווי ביגוד</v>
          </cell>
          <cell r="C60">
            <v>240660</v>
          </cell>
        </row>
        <row r="61">
          <cell r="A61">
            <v>702340000</v>
          </cell>
          <cell r="B61" t="str">
            <v>שווי מנקו לגילום</v>
          </cell>
          <cell r="C61">
            <v>580986</v>
          </cell>
        </row>
        <row r="62">
          <cell r="A62">
            <v>702350000</v>
          </cell>
          <cell r="B62" t="str">
            <v>שווי מאמץ קיץ חברים</v>
          </cell>
          <cell r="C62">
            <v>329080</v>
          </cell>
        </row>
        <row r="63">
          <cell r="A63">
            <v>702360000</v>
          </cell>
          <cell r="B63" t="str">
            <v>שווי טלפון נייד</v>
          </cell>
          <cell r="C63">
            <v>106076</v>
          </cell>
        </row>
        <row r="64">
          <cell r="A64">
            <v>702400000</v>
          </cell>
          <cell r="B64" t="str">
            <v>מס בגין פיצויים מחבר</v>
          </cell>
          <cell r="C64">
            <v>151006</v>
          </cell>
        </row>
        <row r="65">
          <cell r="A65">
            <v>703010000</v>
          </cell>
          <cell r="B65" t="str">
            <v>השאלת עובדים לחברה ה</v>
          </cell>
          <cell r="C65">
            <v>-1290515</v>
          </cell>
        </row>
        <row r="66">
          <cell r="A66">
            <v>703030000</v>
          </cell>
          <cell r="B66" t="str">
            <v>תגמולי מילואים-חברים</v>
          </cell>
          <cell r="C66">
            <v>-168202</v>
          </cell>
        </row>
        <row r="67">
          <cell r="A67">
            <v>703040000</v>
          </cell>
          <cell r="B67" t="str">
            <v>השאלת עובדים למשדן</v>
          </cell>
          <cell r="C67">
            <v>-220375.54</v>
          </cell>
        </row>
        <row r="68">
          <cell r="A68">
            <v>703050000</v>
          </cell>
          <cell r="B68" t="str">
            <v>השאל עובדים -למלם</v>
          </cell>
          <cell r="C68">
            <v>-172329.19</v>
          </cell>
        </row>
        <row r="69">
          <cell r="A69">
            <v>703100000</v>
          </cell>
          <cell r="B69" t="str">
            <v>פנסיית נכות ע"ח דן</v>
          </cell>
          <cell r="C69">
            <v>5344876.04</v>
          </cell>
        </row>
        <row r="70">
          <cell r="A70">
            <v>703110000</v>
          </cell>
          <cell r="B70" t="str">
            <v>יין לחג פנסיונרים ע"</v>
          </cell>
          <cell r="C70">
            <v>2027472.5</v>
          </cell>
        </row>
        <row r="71">
          <cell r="A71">
            <v>703120000</v>
          </cell>
          <cell r="B71" t="str">
            <v>עתון פנסיונרים ע"ח "</v>
          </cell>
          <cell r="C71">
            <v>3811783.25</v>
          </cell>
        </row>
        <row r="72">
          <cell r="A72">
            <v>703150000</v>
          </cell>
          <cell r="B72" t="str">
            <v>קדם פרישה 2004-2003</v>
          </cell>
          <cell r="C72">
            <v>3500118.39</v>
          </cell>
        </row>
        <row r="73">
          <cell r="A73">
            <v>703160000</v>
          </cell>
          <cell r="B73" t="str">
            <v>שווי וגילום הפרשה לפ</v>
          </cell>
          <cell r="C73">
            <v>4141.91</v>
          </cell>
        </row>
        <row r="74">
          <cell r="A74">
            <v>703170000</v>
          </cell>
          <cell r="B74" t="str">
            <v>קדם פרישה 2005</v>
          </cell>
          <cell r="C74">
            <v>2741223.42</v>
          </cell>
        </row>
        <row r="75">
          <cell r="A75">
            <v>703180000</v>
          </cell>
          <cell r="B75" t="str">
            <v>שווי מתנת הולדת פנס'</v>
          </cell>
          <cell r="C75">
            <v>29125.07</v>
          </cell>
        </row>
        <row r="76">
          <cell r="A76">
            <v>703190000</v>
          </cell>
          <cell r="B76" t="str">
            <v>שווי לימודים גבוהים</v>
          </cell>
          <cell r="C76">
            <v>11264.68</v>
          </cell>
        </row>
        <row r="77">
          <cell r="A77">
            <v>703200000</v>
          </cell>
          <cell r="B77" t="str">
            <v>טלפון חברים</v>
          </cell>
          <cell r="C77">
            <v>16763.96</v>
          </cell>
        </row>
        <row r="78">
          <cell r="A78">
            <v>703300000</v>
          </cell>
          <cell r="B78" t="str">
            <v>זקיפות שווי פנסיונרי</v>
          </cell>
          <cell r="C78">
            <v>-1757779.52</v>
          </cell>
        </row>
        <row r="79">
          <cell r="A79">
            <v>704010000</v>
          </cell>
          <cell r="B79" t="str">
            <v>משכורת חודשית</v>
          </cell>
          <cell r="C79">
            <v>89977319.349999994</v>
          </cell>
        </row>
        <row r="80">
          <cell r="A80">
            <v>704020000</v>
          </cell>
          <cell r="B80" t="str">
            <v>שעות נוספות</v>
          </cell>
          <cell r="C80">
            <v>43652673.390000001</v>
          </cell>
        </row>
        <row r="81">
          <cell r="A81">
            <v>704030000</v>
          </cell>
          <cell r="B81" t="str">
            <v>פרמיה לנהגים</v>
          </cell>
          <cell r="C81">
            <v>21988691.309999999</v>
          </cell>
        </row>
        <row r="82">
          <cell r="A82">
            <v>704040000</v>
          </cell>
          <cell r="B82" t="str">
            <v>משכורת יג</v>
          </cell>
          <cell r="C82">
            <v>5281836.8099999996</v>
          </cell>
        </row>
        <row r="83">
          <cell r="A83">
            <v>704060000</v>
          </cell>
          <cell r="B83" t="str">
            <v>אחזקת רכב</v>
          </cell>
          <cell r="C83">
            <v>174404.52</v>
          </cell>
        </row>
        <row r="84">
          <cell r="A84">
            <v>704090000</v>
          </cell>
          <cell r="B84" t="str">
            <v>הוצאות קשישון שכירים</v>
          </cell>
          <cell r="C84">
            <v>1118170.3700000001</v>
          </cell>
        </row>
        <row r="85">
          <cell r="A85">
            <v>704100000</v>
          </cell>
          <cell r="B85" t="str">
            <v>תשלום טלפון</v>
          </cell>
          <cell r="C85">
            <v>10235.4</v>
          </cell>
        </row>
        <row r="86">
          <cell r="A86">
            <v>704101000</v>
          </cell>
          <cell r="B86" t="str">
            <v>הוצאות שכר מיוחדים</v>
          </cell>
          <cell r="C86">
            <v>3870152.1</v>
          </cell>
        </row>
        <row r="87">
          <cell r="A87">
            <v>704120000</v>
          </cell>
          <cell r="B87" t="str">
            <v>שווי וגילום מס מיוחד</v>
          </cell>
          <cell r="C87">
            <v>-242646.93</v>
          </cell>
        </row>
        <row r="88">
          <cell r="A88">
            <v>704121000</v>
          </cell>
          <cell r="B88" t="str">
            <v>יין לחג מיוחדים שווי</v>
          </cell>
          <cell r="C88">
            <v>12937.84</v>
          </cell>
        </row>
        <row r="89">
          <cell r="A89">
            <v>704122000</v>
          </cell>
          <cell r="B89" t="str">
            <v>רכב - גילום מס</v>
          </cell>
          <cell r="C89">
            <v>214270.41</v>
          </cell>
        </row>
        <row r="90">
          <cell r="A90">
            <v>704122100</v>
          </cell>
          <cell r="B90" t="str">
            <v>שווי טלפון נייד</v>
          </cell>
          <cell r="C90">
            <v>3709</v>
          </cell>
        </row>
        <row r="91">
          <cell r="A91">
            <v>704123000</v>
          </cell>
          <cell r="B91" t="str">
            <v>ביטוח שיניים -</v>
          </cell>
          <cell r="C91">
            <v>867.36</v>
          </cell>
        </row>
        <row r="92">
          <cell r="A92">
            <v>704124000</v>
          </cell>
          <cell r="B92" t="str">
            <v>שווי כרטיס נסיעה חופ</v>
          </cell>
          <cell r="C92">
            <v>9324</v>
          </cell>
        </row>
        <row r="93">
          <cell r="A93">
            <v>704125000</v>
          </cell>
          <cell r="B93" t="str">
            <v>שווי ביגוד לצורך מס</v>
          </cell>
          <cell r="C93">
            <v>2674</v>
          </cell>
        </row>
        <row r="94">
          <cell r="A94">
            <v>704127000</v>
          </cell>
          <cell r="B94" t="str">
            <v>ש.+גילום י.הו מיוחדי</v>
          </cell>
          <cell r="C94">
            <v>834.76</v>
          </cell>
        </row>
        <row r="95">
          <cell r="A95">
            <v>704128000</v>
          </cell>
          <cell r="B95" t="str">
            <v>שווי+גילום טלפון מיו</v>
          </cell>
          <cell r="C95">
            <v>10430.450000000001</v>
          </cell>
        </row>
        <row r="96">
          <cell r="A96">
            <v>704130000</v>
          </cell>
          <cell r="B96" t="str">
            <v>שווי רכב מעודה</v>
          </cell>
          <cell r="C96">
            <v>15700</v>
          </cell>
        </row>
        <row r="97">
          <cell r="A97">
            <v>704131000</v>
          </cell>
          <cell r="B97" t="str">
            <v>זקיפות שווי מעודה</v>
          </cell>
          <cell r="C97">
            <v>-15700</v>
          </cell>
        </row>
        <row r="98">
          <cell r="A98">
            <v>704200000</v>
          </cell>
          <cell r="B98" t="str">
            <v>יין לחג - גילום מס</v>
          </cell>
          <cell r="C98">
            <v>2391567.3599999999</v>
          </cell>
        </row>
        <row r="99">
          <cell r="A99">
            <v>704210000</v>
          </cell>
          <cell r="B99" t="str">
            <v>קיטנה-</v>
          </cell>
          <cell r="C99">
            <v>173832.85</v>
          </cell>
        </row>
        <row r="100">
          <cell r="A100">
            <v>704230000</v>
          </cell>
          <cell r="B100" t="str">
            <v>מתנת יום הולדת-גילום</v>
          </cell>
          <cell r="C100">
            <v>197570.92</v>
          </cell>
        </row>
        <row r="101">
          <cell r="A101">
            <v>704240000</v>
          </cell>
          <cell r="B101" t="str">
            <v>שווי רכב</v>
          </cell>
          <cell r="C101">
            <v>37680</v>
          </cell>
        </row>
        <row r="102">
          <cell r="A102">
            <v>704250000</v>
          </cell>
          <cell r="B102" t="str">
            <v>גילום טלפון</v>
          </cell>
          <cell r="C102">
            <v>7989.98</v>
          </cell>
        </row>
        <row r="103">
          <cell r="A103">
            <v>704270000</v>
          </cell>
          <cell r="B103" t="str">
            <v>שווי נסיעות</v>
          </cell>
          <cell r="C103">
            <v>130256.8</v>
          </cell>
        </row>
        <row r="104">
          <cell r="A104">
            <v>704290000</v>
          </cell>
          <cell r="B104" t="str">
            <v>שווי מנקו קופאים</v>
          </cell>
          <cell r="C104">
            <v>33118.1</v>
          </cell>
        </row>
        <row r="105">
          <cell r="A105">
            <v>704300000</v>
          </cell>
          <cell r="B105" t="str">
            <v>זקיפות שווי שכירים</v>
          </cell>
          <cell r="C105">
            <v>-8879120.6199999992</v>
          </cell>
        </row>
        <row r="106">
          <cell r="A106">
            <v>704310000</v>
          </cell>
          <cell r="B106" t="str">
            <v>שווי כרטיס נסיעה חופ</v>
          </cell>
          <cell r="C106">
            <v>2133441</v>
          </cell>
        </row>
        <row r="107">
          <cell r="A107">
            <v>704330000</v>
          </cell>
          <cell r="B107" t="str">
            <v>שווי ביגוד</v>
          </cell>
          <cell r="C107">
            <v>506914</v>
          </cell>
        </row>
        <row r="108">
          <cell r="A108">
            <v>704340000</v>
          </cell>
          <cell r="B108" t="str">
            <v>שווי מנקו לגילום</v>
          </cell>
          <cell r="C108">
            <v>2465387.14</v>
          </cell>
        </row>
        <row r="109">
          <cell r="A109">
            <v>704350000</v>
          </cell>
          <cell r="B109" t="str">
            <v>שווי ביטוח שיניים</v>
          </cell>
          <cell r="C109">
            <v>1143568.99</v>
          </cell>
        </row>
        <row r="110">
          <cell r="A110">
            <v>704360000</v>
          </cell>
          <cell r="B110" t="str">
            <v>שווי מאמץ קיץ - שכיר</v>
          </cell>
          <cell r="C110">
            <v>596156</v>
          </cell>
        </row>
        <row r="111">
          <cell r="A111">
            <v>704370000</v>
          </cell>
          <cell r="B111" t="str">
            <v>שווי טלפון נייד</v>
          </cell>
          <cell r="C111">
            <v>18088</v>
          </cell>
        </row>
        <row r="112">
          <cell r="A112">
            <v>705010000</v>
          </cell>
          <cell r="B112" t="str">
            <v>השאלת עובדים לחברה ה</v>
          </cell>
          <cell r="C112">
            <v>-486660</v>
          </cell>
        </row>
        <row r="113">
          <cell r="A113">
            <v>705011000</v>
          </cell>
          <cell r="B113" t="str">
            <v>השאלת עובדים מיוניטד</v>
          </cell>
          <cell r="C113">
            <v>217250</v>
          </cell>
        </row>
        <row r="114">
          <cell r="A114">
            <v>705030000</v>
          </cell>
          <cell r="B114" t="str">
            <v>תגמולי מילואים-שכירי</v>
          </cell>
          <cell r="C114">
            <v>-269556</v>
          </cell>
        </row>
        <row r="115">
          <cell r="A115">
            <v>712100000</v>
          </cell>
          <cell r="B115" t="str">
            <v>הפרשות לקרן  הגמלאות</v>
          </cell>
          <cell r="C115">
            <v>10899920.130000001</v>
          </cell>
        </row>
        <row r="116">
          <cell r="A116">
            <v>712110000</v>
          </cell>
          <cell r="B116" t="str">
            <v>פיצויי פרישה</v>
          </cell>
          <cell r="C116">
            <v>318.89</v>
          </cell>
        </row>
        <row r="117">
          <cell r="A117">
            <v>712140000</v>
          </cell>
          <cell r="B117" t="str">
            <v>הפרשה לפיצויים</v>
          </cell>
          <cell r="C117">
            <v>19961739</v>
          </cell>
        </row>
        <row r="118">
          <cell r="A118">
            <v>712200000</v>
          </cell>
          <cell r="B118" t="str">
            <v>ביטוח לאומי</v>
          </cell>
          <cell r="C118">
            <v>4694573.5599999996</v>
          </cell>
        </row>
        <row r="119">
          <cell r="A119">
            <v>712300000</v>
          </cell>
          <cell r="B119" t="str">
            <v>קרן השתלמות חברים</v>
          </cell>
          <cell r="C119">
            <v>3937920.25</v>
          </cell>
        </row>
        <row r="120">
          <cell r="A120">
            <v>712400000</v>
          </cell>
          <cell r="B120" t="str">
            <v>הבראה חברים</v>
          </cell>
          <cell r="C120">
            <v>2534974.48</v>
          </cell>
        </row>
        <row r="121">
          <cell r="A121">
            <v>712500000</v>
          </cell>
          <cell r="B121" t="str">
            <v>ביטוח שיניים-</v>
          </cell>
          <cell r="C121">
            <v>608276.25</v>
          </cell>
        </row>
        <row r="122">
          <cell r="A122">
            <v>712510000</v>
          </cell>
          <cell r="B122" t="str">
            <v>ביטוח שיניים</v>
          </cell>
          <cell r="C122">
            <v>607965</v>
          </cell>
        </row>
        <row r="123">
          <cell r="A123">
            <v>712520000</v>
          </cell>
          <cell r="B123" t="str">
            <v>ביטוח דמי מחלה</v>
          </cell>
          <cell r="C123">
            <v>125919.7</v>
          </cell>
        </row>
        <row r="124">
          <cell r="A124">
            <v>712530000</v>
          </cell>
          <cell r="B124" t="str">
            <v>ביטוח מחלות קשות</v>
          </cell>
          <cell r="C124">
            <v>257461.5</v>
          </cell>
        </row>
        <row r="125">
          <cell r="A125">
            <v>712600000</v>
          </cell>
          <cell r="B125" t="str">
            <v>גילום ריבית  קבוצה ב</v>
          </cell>
          <cell r="C125">
            <v>134385</v>
          </cell>
        </row>
        <row r="126">
          <cell r="A126">
            <v>712700000</v>
          </cell>
          <cell r="B126" t="str">
            <v>הפרשה לחופש וימי מחל</v>
          </cell>
          <cell r="C126">
            <v>895153</v>
          </cell>
        </row>
        <row r="127">
          <cell r="A127">
            <v>712800000</v>
          </cell>
          <cell r="B127" t="str">
            <v>הפרשה להבראה חברים</v>
          </cell>
          <cell r="C127">
            <v>535232</v>
          </cell>
        </row>
        <row r="128">
          <cell r="A128">
            <v>712900000</v>
          </cell>
          <cell r="B128" t="str">
            <v>הפ. לפרישה מוקדמת 03</v>
          </cell>
          <cell r="C128">
            <v>-4306264</v>
          </cell>
        </row>
        <row r="129">
          <cell r="A129">
            <v>712920000</v>
          </cell>
          <cell r="B129" t="str">
            <v>הפרשה לפנסית נכות</v>
          </cell>
          <cell r="C129">
            <v>-441289</v>
          </cell>
        </row>
        <row r="130">
          <cell r="A130">
            <v>712940000</v>
          </cell>
          <cell r="B130" t="str">
            <v>הפר.לפרישה מוקדמת 05</v>
          </cell>
          <cell r="C130">
            <v>-4577272</v>
          </cell>
        </row>
        <row r="131">
          <cell r="A131">
            <v>713010000</v>
          </cell>
          <cell r="B131" t="str">
            <v>הבראה פנסיונרים עד ג</v>
          </cell>
          <cell r="C131">
            <v>3201352.75</v>
          </cell>
        </row>
        <row r="132">
          <cell r="A132">
            <v>713020000</v>
          </cell>
          <cell r="B132" t="str">
            <v>ביטוח לאומי פנסיונרי</v>
          </cell>
          <cell r="C132">
            <v>409456.84</v>
          </cell>
        </row>
        <row r="133">
          <cell r="A133">
            <v>713040000</v>
          </cell>
          <cell r="B133" t="str">
            <v>פנסיה לאלמנות חברים</v>
          </cell>
          <cell r="C133">
            <v>785104.6</v>
          </cell>
        </row>
        <row r="134">
          <cell r="A134">
            <v>714100000</v>
          </cell>
          <cell r="B134" t="str">
            <v>הפרשות לקופות תגמולי</v>
          </cell>
          <cell r="C134">
            <v>7813457.21</v>
          </cell>
        </row>
        <row r="135">
          <cell r="A135">
            <v>714110000</v>
          </cell>
          <cell r="B135" t="str">
            <v>פיצויים</v>
          </cell>
          <cell r="C135">
            <v>7568339.71</v>
          </cell>
        </row>
        <row r="136">
          <cell r="A136">
            <v>714130000</v>
          </cell>
          <cell r="B136" t="str">
            <v>פנסיה תקציבית שכירים</v>
          </cell>
          <cell r="C136">
            <v>348677.92</v>
          </cell>
        </row>
        <row r="137">
          <cell r="A137">
            <v>714200000</v>
          </cell>
          <cell r="B137" t="str">
            <v>בטוח לאומי</v>
          </cell>
          <cell r="C137">
            <v>8875459.5399999991</v>
          </cell>
        </row>
        <row r="138">
          <cell r="A138">
            <v>714300000</v>
          </cell>
          <cell r="B138" t="str">
            <v>קרן השתלמות</v>
          </cell>
          <cell r="C138">
            <v>4647171.22</v>
          </cell>
        </row>
        <row r="139">
          <cell r="A139">
            <v>714400000</v>
          </cell>
          <cell r="B139" t="str">
            <v>הבראה שכירים</v>
          </cell>
          <cell r="C139">
            <v>5448545.9299999997</v>
          </cell>
        </row>
        <row r="140">
          <cell r="A140">
            <v>714500000</v>
          </cell>
          <cell r="B140" t="str">
            <v>החזרים מחברות ביטוח</v>
          </cell>
          <cell r="C140">
            <v>-1085092.24</v>
          </cell>
        </row>
        <row r="141">
          <cell r="A141">
            <v>714700000</v>
          </cell>
          <cell r="B141" t="str">
            <v>הפרשה לחופש וימי מחל</v>
          </cell>
          <cell r="C141">
            <v>1368693</v>
          </cell>
        </row>
        <row r="142">
          <cell r="A142">
            <v>714800000</v>
          </cell>
          <cell r="B142" t="str">
            <v>ביטוח שיניים שכירים</v>
          </cell>
          <cell r="C142">
            <v>1144436.3500000001</v>
          </cell>
        </row>
        <row r="143">
          <cell r="A143">
            <v>720100000</v>
          </cell>
          <cell r="B143" t="str">
            <v>סולר בצובר</v>
          </cell>
          <cell r="C143">
            <v>179044884.27000001</v>
          </cell>
        </row>
        <row r="144">
          <cell r="A144">
            <v>720110000</v>
          </cell>
          <cell r="B144" t="str">
            <v>סולר בדרכים</v>
          </cell>
          <cell r="C144">
            <v>1361362.01</v>
          </cell>
        </row>
        <row r="145">
          <cell r="A145">
            <v>720120000</v>
          </cell>
          <cell r="B145" t="str">
            <v>בנזין</v>
          </cell>
          <cell r="C145">
            <v>1234754.26</v>
          </cell>
        </row>
        <row r="146">
          <cell r="A146">
            <v>720200000</v>
          </cell>
          <cell r="B146" t="str">
            <v>שמנים</v>
          </cell>
          <cell r="C146">
            <v>2014476.76</v>
          </cell>
        </row>
        <row r="147">
          <cell r="A147">
            <v>720300000</v>
          </cell>
          <cell r="B147" t="str">
            <v>מים מטופלים</v>
          </cell>
          <cell r="C147">
            <v>730901.69</v>
          </cell>
        </row>
        <row r="148">
          <cell r="A148">
            <v>720400000</v>
          </cell>
          <cell r="B148" t="str">
            <v>הכנסות דלק יונייטד ט</v>
          </cell>
          <cell r="C148">
            <v>-7987682.46</v>
          </cell>
        </row>
        <row r="149">
          <cell r="A149">
            <v>720500000</v>
          </cell>
          <cell r="B149" t="str">
            <v>הכנסות דלק -משדן</v>
          </cell>
          <cell r="C149">
            <v>-5259020.37</v>
          </cell>
        </row>
        <row r="150">
          <cell r="A150">
            <v>720600000</v>
          </cell>
          <cell r="B150" t="str">
            <v>החזר בלו על סולר</v>
          </cell>
          <cell r="C150">
            <v>-33317504</v>
          </cell>
        </row>
        <row r="151">
          <cell r="A151">
            <v>722101000</v>
          </cell>
          <cell r="B151" t="str">
            <v>חלקי חילוף חו"ל-מאן</v>
          </cell>
          <cell r="C151">
            <v>7828410.3200000003</v>
          </cell>
        </row>
        <row r="152">
          <cell r="A152">
            <v>722102000</v>
          </cell>
          <cell r="B152" t="str">
            <v>חלקי חילוף חו"ל -אחר</v>
          </cell>
          <cell r="C152">
            <v>5016061.66</v>
          </cell>
        </row>
        <row r="153">
          <cell r="A153">
            <v>722103000</v>
          </cell>
          <cell r="B153" t="str">
            <v>החזרי תביעות חו"ל</v>
          </cell>
          <cell r="C153">
            <v>-3335430.95</v>
          </cell>
        </row>
        <row r="154">
          <cell r="A154">
            <v>722104000</v>
          </cell>
          <cell r="B154" t="str">
            <v>חלקי חילוף בארץ</v>
          </cell>
          <cell r="C154">
            <v>8050407.96</v>
          </cell>
        </row>
        <row r="155">
          <cell r="A155">
            <v>722105000</v>
          </cell>
          <cell r="B155" t="str">
            <v>שמשות לחלונות</v>
          </cell>
          <cell r="C155">
            <v>266471.82</v>
          </cell>
        </row>
        <row r="156">
          <cell r="A156">
            <v>722107000</v>
          </cell>
          <cell r="B156" t="str">
            <v>מצברים וחומצה</v>
          </cell>
          <cell r="C156">
            <v>882716.45</v>
          </cell>
        </row>
        <row r="157">
          <cell r="A157">
            <v>722108000</v>
          </cell>
          <cell r="B157" t="str">
            <v>ח"ח בארץ פרסונליזצ</v>
          </cell>
          <cell r="C157">
            <v>65718.5</v>
          </cell>
        </row>
        <row r="158">
          <cell r="A158">
            <v>722110000</v>
          </cell>
          <cell r="B158" t="str">
            <v>שינוי במלאי חלקי חיל</v>
          </cell>
          <cell r="C158">
            <v>505800.62</v>
          </cell>
        </row>
        <row r="159">
          <cell r="A159">
            <v>722202000</v>
          </cell>
          <cell r="B159" t="str">
            <v>צמיגים חדשים - ארץ</v>
          </cell>
          <cell r="C159">
            <v>2965100.85</v>
          </cell>
        </row>
        <row r="160">
          <cell r="A160">
            <v>722204000</v>
          </cell>
          <cell r="B160" t="str">
            <v>חידוש צמיגים</v>
          </cell>
          <cell r="C160">
            <v>390434.13</v>
          </cell>
        </row>
        <row r="161">
          <cell r="A161">
            <v>722301000</v>
          </cell>
          <cell r="B161" t="str">
            <v>עבודות ותיקוני ח.-חש</v>
          </cell>
          <cell r="C161">
            <v>1577634.68</v>
          </cell>
        </row>
        <row r="162">
          <cell r="A162">
            <v>722302000</v>
          </cell>
          <cell r="B162" t="str">
            <v>תיקוני חוץ לתאונות</v>
          </cell>
          <cell r="C162">
            <v>884702.2</v>
          </cell>
        </row>
        <row r="163">
          <cell r="A163">
            <v>722302200</v>
          </cell>
          <cell r="B163" t="str">
            <v>השתתפות עצמית נהגים</v>
          </cell>
          <cell r="C163">
            <v>-284065.03999999998</v>
          </cell>
        </row>
        <row r="164">
          <cell r="A164">
            <v>722303000</v>
          </cell>
          <cell r="B164" t="str">
            <v>שיפוץ חוץ למרכבים</v>
          </cell>
          <cell r="C164">
            <v>64856.78</v>
          </cell>
        </row>
        <row r="165">
          <cell r="A165">
            <v>722401000</v>
          </cell>
          <cell r="B165" t="str">
            <v>הכנסות ש. מוסך-חלפים</v>
          </cell>
          <cell r="C165">
            <v>-2750236.59</v>
          </cell>
        </row>
        <row r="166">
          <cell r="A166">
            <v>722402000</v>
          </cell>
          <cell r="B166" t="str">
            <v>הכנסות ש. מוסך-עבודה</v>
          </cell>
          <cell r="C166">
            <v>-1582037.96</v>
          </cell>
        </row>
        <row r="167">
          <cell r="A167">
            <v>724101000</v>
          </cell>
          <cell r="B167" t="str">
            <v>בגדי עבודה</v>
          </cell>
          <cell r="C167">
            <v>173987.45</v>
          </cell>
        </row>
        <row r="168">
          <cell r="A168">
            <v>724102000</v>
          </cell>
          <cell r="B168" t="str">
            <v>ביגוד ייצוגי נהגים</v>
          </cell>
          <cell r="C168">
            <v>682625.62</v>
          </cell>
        </row>
        <row r="169">
          <cell r="A169">
            <v>724201000</v>
          </cell>
          <cell r="B169" t="str">
            <v>נקיון ע" קבלני משנה</v>
          </cell>
          <cell r="C169">
            <v>11984160.109999999</v>
          </cell>
        </row>
        <row r="170">
          <cell r="A170">
            <v>724202000</v>
          </cell>
          <cell r="B170" t="str">
            <v>חמרי ניקוי</v>
          </cell>
          <cell r="C170">
            <v>281960.03000000003</v>
          </cell>
        </row>
        <row r="171">
          <cell r="A171">
            <v>724203000</v>
          </cell>
          <cell r="B171" t="str">
            <v>כלי עבודה</v>
          </cell>
          <cell r="C171">
            <v>338391.73</v>
          </cell>
        </row>
        <row r="172">
          <cell r="A172">
            <v>724205000</v>
          </cell>
          <cell r="B172" t="str">
            <v>חומרי בינוי ואינסטול</v>
          </cell>
          <cell r="C172">
            <v>4177.93</v>
          </cell>
        </row>
        <row r="173">
          <cell r="A173">
            <v>724205100</v>
          </cell>
          <cell r="B173" t="str">
            <v>חומרי בינוי וחשמל תו</v>
          </cell>
          <cell r="C173">
            <v>64176.84</v>
          </cell>
        </row>
        <row r="174">
          <cell r="A174">
            <v>724206000</v>
          </cell>
          <cell r="B174" t="str">
            <v>אחזקת ציוד</v>
          </cell>
          <cell r="C174">
            <v>71476.649999999994</v>
          </cell>
        </row>
        <row r="175">
          <cell r="A175">
            <v>724301000</v>
          </cell>
          <cell r="B175" t="str">
            <v>כיבודים אגף תו"פ</v>
          </cell>
          <cell r="C175">
            <v>3130702.7</v>
          </cell>
        </row>
        <row r="176">
          <cell r="A176">
            <v>724302000</v>
          </cell>
          <cell r="B176" t="str">
            <v>הכנסות ממכירת תלושים</v>
          </cell>
          <cell r="C176">
            <v>-1873263.23</v>
          </cell>
        </row>
        <row r="177">
          <cell r="A177">
            <v>726101000</v>
          </cell>
          <cell r="B177" t="str">
            <v>ביטוח אוטובוסים חובה</v>
          </cell>
          <cell r="C177">
            <v>19095856.25</v>
          </cell>
        </row>
        <row r="178">
          <cell r="A178">
            <v>726201000</v>
          </cell>
          <cell r="B178" t="str">
            <v>תשלומים בגין נזקים ו</v>
          </cell>
          <cell r="C178">
            <v>5107329.49</v>
          </cell>
        </row>
        <row r="179">
          <cell r="A179">
            <v>726203000</v>
          </cell>
          <cell r="B179" t="str">
            <v>תקבולים מחברות ביטוח</v>
          </cell>
          <cell r="C179">
            <v>-1108391.33</v>
          </cell>
        </row>
        <row r="180">
          <cell r="A180">
            <v>732101000</v>
          </cell>
          <cell r="B180" t="str">
            <v>שכירות תמח"ת</v>
          </cell>
          <cell r="C180">
            <v>16806650.670000002</v>
          </cell>
        </row>
        <row r="181">
          <cell r="A181">
            <v>732102000</v>
          </cell>
          <cell r="B181" t="str">
            <v>אחזקת תחנות ומוסכים</v>
          </cell>
          <cell r="C181">
            <v>918235.19</v>
          </cell>
        </row>
        <row r="182">
          <cell r="A182">
            <v>732103000</v>
          </cell>
          <cell r="B182" t="str">
            <v>ארנונה,מים ומיסי תנו</v>
          </cell>
          <cell r="C182">
            <v>7890133.1500000004</v>
          </cell>
        </row>
        <row r="183">
          <cell r="A183">
            <v>732105000</v>
          </cell>
          <cell r="B183" t="str">
            <v>שרות מכשירי קשר</v>
          </cell>
          <cell r="C183">
            <v>819248.11</v>
          </cell>
        </row>
        <row r="184">
          <cell r="A184">
            <v>732106000</v>
          </cell>
          <cell r="B184" t="str">
            <v>שכירות ואחזקת מסופי</v>
          </cell>
          <cell r="C184">
            <v>1686012.06</v>
          </cell>
        </row>
        <row r="185">
          <cell r="A185">
            <v>732109000</v>
          </cell>
          <cell r="B185" t="str">
            <v>איכות הסביבה</v>
          </cell>
          <cell r="C185">
            <v>263897.38</v>
          </cell>
        </row>
        <row r="186">
          <cell r="A186">
            <v>732201000</v>
          </cell>
          <cell r="B186" t="str">
            <v>הסעות עובדים</v>
          </cell>
          <cell r="C186">
            <v>9466805.3499999996</v>
          </cell>
        </row>
        <row r="187">
          <cell r="A187">
            <v>732202000</v>
          </cell>
          <cell r="B187" t="str">
            <v>שכירות רכב מסחרי</v>
          </cell>
          <cell r="C187">
            <v>772029.81</v>
          </cell>
        </row>
        <row r="188">
          <cell r="A188">
            <v>732203000</v>
          </cell>
          <cell r="B188" t="str">
            <v>הוצאות חניה</v>
          </cell>
          <cell r="C188">
            <v>74244</v>
          </cell>
        </row>
        <row r="189">
          <cell r="A189">
            <v>732206000</v>
          </cell>
          <cell r="B189" t="str">
            <v>הוצאות אחזקה רכב מסח</v>
          </cell>
          <cell r="C189">
            <v>238484.13</v>
          </cell>
        </row>
        <row r="190">
          <cell r="A190">
            <v>732301000</v>
          </cell>
          <cell r="B190" t="str">
            <v>מאמץ קייץ(השת. מקצו)</v>
          </cell>
          <cell r="C190">
            <v>1084322.78</v>
          </cell>
        </row>
        <row r="191">
          <cell r="A191">
            <v>732302000</v>
          </cell>
          <cell r="B191" t="str">
            <v>ספרות  מקצועית</v>
          </cell>
          <cell r="C191">
            <v>55996.47</v>
          </cell>
        </row>
        <row r="192">
          <cell r="A192">
            <v>732303000</v>
          </cell>
          <cell r="B192" t="str">
            <v>הדרכה</v>
          </cell>
          <cell r="C192">
            <v>2888681.63</v>
          </cell>
        </row>
        <row r="193">
          <cell r="A193">
            <v>732304000</v>
          </cell>
          <cell r="B193" t="str">
            <v>הכנסות והדרכה-אוטובו</v>
          </cell>
          <cell r="C193">
            <v>-72426.62</v>
          </cell>
        </row>
        <row r="194">
          <cell r="A194">
            <v>732401000</v>
          </cell>
          <cell r="B194" t="str">
            <v>עובדי חברות כ"א-סוקר</v>
          </cell>
          <cell r="C194">
            <v>809224.96</v>
          </cell>
        </row>
        <row r="195">
          <cell r="A195">
            <v>732402000</v>
          </cell>
          <cell r="B195" t="str">
            <v>אחזקת חדרי מנוחה</v>
          </cell>
          <cell r="C195">
            <v>2182912.34</v>
          </cell>
        </row>
        <row r="196">
          <cell r="A196">
            <v>732403000</v>
          </cell>
          <cell r="B196" t="str">
            <v>עובדי חברות כ"א-משק</v>
          </cell>
          <cell r="C196">
            <v>83386.05</v>
          </cell>
        </row>
        <row r="197">
          <cell r="A197">
            <v>732405000</v>
          </cell>
          <cell r="B197" t="str">
            <v>אבטחת תחבורה ציבורית</v>
          </cell>
          <cell r="C197">
            <v>192859.76</v>
          </cell>
        </row>
        <row r="198">
          <cell r="A198">
            <v>732501000</v>
          </cell>
          <cell r="B198" t="str">
            <v>רשיונות לאוטובוסים</v>
          </cell>
          <cell r="C198">
            <v>862578.95</v>
          </cell>
        </row>
        <row r="199">
          <cell r="A199">
            <v>732503000</v>
          </cell>
          <cell r="B199" t="str">
            <v>רשיונות לנהגים</v>
          </cell>
          <cell r="C199">
            <v>102178</v>
          </cell>
        </row>
        <row r="200">
          <cell r="A200">
            <v>732601000</v>
          </cell>
          <cell r="B200" t="str">
            <v>הדפסת כרטיסי נסיעה</v>
          </cell>
          <cell r="C200">
            <v>3548490.3</v>
          </cell>
        </row>
        <row r="201">
          <cell r="A201">
            <v>732603000</v>
          </cell>
          <cell r="B201" t="str">
            <v>קנסות מח.ביטוח</v>
          </cell>
          <cell r="C201">
            <v>61173.21</v>
          </cell>
        </row>
        <row r="202">
          <cell r="A202">
            <v>732604000</v>
          </cell>
          <cell r="B202" t="str">
            <v>הוצאות כרטיס חכם</v>
          </cell>
          <cell r="C202">
            <v>26292.53</v>
          </cell>
        </row>
        <row r="203">
          <cell r="A203">
            <v>732702000</v>
          </cell>
          <cell r="B203" t="str">
            <v>פחת מכוניות</v>
          </cell>
          <cell r="C203">
            <v>45313.3</v>
          </cell>
        </row>
        <row r="204">
          <cell r="A204">
            <v>732709000</v>
          </cell>
          <cell r="B204" t="str">
            <v>פחת אוטובוסים</v>
          </cell>
          <cell r="C204">
            <v>93520017.980000004</v>
          </cell>
        </row>
        <row r="205">
          <cell r="A205">
            <v>742102000</v>
          </cell>
          <cell r="B205" t="str">
            <v>חשמל</v>
          </cell>
          <cell r="C205">
            <v>2822426.67</v>
          </cell>
        </row>
        <row r="206">
          <cell r="A206">
            <v>742103000</v>
          </cell>
          <cell r="B206" t="str">
            <v>טלפון</v>
          </cell>
          <cell r="C206">
            <v>738967.61</v>
          </cell>
        </row>
        <row r="207">
          <cell r="A207">
            <v>742104000</v>
          </cell>
          <cell r="B207" t="str">
            <v>שכירות משרדים</v>
          </cell>
          <cell r="C207">
            <v>605623.09</v>
          </cell>
        </row>
        <row r="208">
          <cell r="A208">
            <v>742105000</v>
          </cell>
          <cell r="B208" t="str">
            <v>שכירות משרדים חב' בנ</v>
          </cell>
          <cell r="C208">
            <v>65500</v>
          </cell>
        </row>
        <row r="209">
          <cell r="A209">
            <v>742106000</v>
          </cell>
          <cell r="B209" t="str">
            <v>שמירה ובטחון</v>
          </cell>
          <cell r="C209">
            <v>5658979.9100000001</v>
          </cell>
        </row>
        <row r="210">
          <cell r="A210">
            <v>742107000</v>
          </cell>
          <cell r="B210" t="str">
            <v>כ"א מ.אנוש-כלליים+נק</v>
          </cell>
          <cell r="C210">
            <v>477713.96</v>
          </cell>
        </row>
        <row r="211">
          <cell r="A211">
            <v>742108000</v>
          </cell>
          <cell r="B211" t="str">
            <v>רשיונות שונים</v>
          </cell>
          <cell r="C211">
            <v>-16599.39</v>
          </cell>
        </row>
        <row r="212">
          <cell r="A212">
            <v>742109000</v>
          </cell>
          <cell r="B212" t="str">
            <v>העברת כספים ומיגון ק</v>
          </cell>
          <cell r="C212">
            <v>534406.63</v>
          </cell>
        </row>
        <row r="213">
          <cell r="A213">
            <v>742110000</v>
          </cell>
          <cell r="B213" t="str">
            <v>תיקונים וסידורים במש</v>
          </cell>
          <cell r="C213">
            <v>138.53</v>
          </cell>
        </row>
        <row r="214">
          <cell r="A214">
            <v>742111000</v>
          </cell>
          <cell r="B214" t="str">
            <v>הוצ' פלאפון</v>
          </cell>
          <cell r="C214">
            <v>506250.15</v>
          </cell>
        </row>
        <row r="215">
          <cell r="A215">
            <v>742112000</v>
          </cell>
          <cell r="B215" t="str">
            <v>חניה הדר דפנה</v>
          </cell>
          <cell r="C215">
            <v>269368.15000000002</v>
          </cell>
        </row>
        <row r="216">
          <cell r="A216">
            <v>742114000</v>
          </cell>
          <cell r="B216" t="str">
            <v>תקשורת-פרסונליזציה</v>
          </cell>
          <cell r="C216">
            <v>19833.7</v>
          </cell>
        </row>
        <row r="217">
          <cell r="A217">
            <v>742121000</v>
          </cell>
          <cell r="B217" t="str">
            <v>ביטוח כללי</v>
          </cell>
          <cell r="C217">
            <v>1442089</v>
          </cell>
        </row>
        <row r="218">
          <cell r="A218">
            <v>742201000</v>
          </cell>
          <cell r="B218" t="str">
            <v>שכר רואי חשבון</v>
          </cell>
          <cell r="C218">
            <v>1056305</v>
          </cell>
        </row>
        <row r="219">
          <cell r="A219">
            <v>742203000</v>
          </cell>
          <cell r="B219" t="str">
            <v>משפטיות</v>
          </cell>
          <cell r="C219">
            <v>3892002.8</v>
          </cell>
        </row>
        <row r="220">
          <cell r="A220">
            <v>742204000</v>
          </cell>
          <cell r="B220" t="str">
            <v>יועצים</v>
          </cell>
          <cell r="C220">
            <v>3871108.26</v>
          </cell>
        </row>
        <row r="221">
          <cell r="A221">
            <v>742205000</v>
          </cell>
          <cell r="B221" t="str">
            <v>תמחיר</v>
          </cell>
          <cell r="C221">
            <v>59681.88</v>
          </cell>
        </row>
        <row r="222">
          <cell r="A222">
            <v>742206000</v>
          </cell>
          <cell r="B222" t="str">
            <v>כח אדם מבקרים-תנועה</v>
          </cell>
          <cell r="C222">
            <v>784377.56</v>
          </cell>
        </row>
        <row r="223">
          <cell r="A223">
            <v>742207000</v>
          </cell>
          <cell r="B223" t="str">
            <v>שכר דח"צ</v>
          </cell>
          <cell r="C223">
            <v>567115</v>
          </cell>
        </row>
        <row r="224">
          <cell r="A224">
            <v>742301000</v>
          </cell>
          <cell r="B224" t="str">
            <v>שיווק</v>
          </cell>
          <cell r="C224">
            <v>776588.72</v>
          </cell>
        </row>
        <row r="225">
          <cell r="A225">
            <v>742302000</v>
          </cell>
          <cell r="B225" t="str">
            <v>פרסום לוחות ופנקסים</v>
          </cell>
          <cell r="C225">
            <v>63501</v>
          </cell>
        </row>
        <row r="226">
          <cell r="A226">
            <v>742303000</v>
          </cell>
          <cell r="B226" t="str">
            <v>פרסום מודעות עתון</v>
          </cell>
          <cell r="C226">
            <v>95633.69</v>
          </cell>
        </row>
        <row r="227">
          <cell r="A227">
            <v>742304000</v>
          </cell>
          <cell r="B227" t="str">
            <v>פרסום-דפוס-עבודות חו</v>
          </cell>
          <cell r="C227">
            <v>112005.11</v>
          </cell>
        </row>
        <row r="228">
          <cell r="A228">
            <v>742304100</v>
          </cell>
          <cell r="B228" t="str">
            <v>פרסום-דפוס-חמרים ואח</v>
          </cell>
          <cell r="C228">
            <v>82693.53</v>
          </cell>
        </row>
        <row r="229">
          <cell r="A229">
            <v>742305000</v>
          </cell>
          <cell r="B229" t="str">
            <v>פרסום</v>
          </cell>
          <cell r="C229">
            <v>183977.52</v>
          </cell>
        </row>
        <row r="230">
          <cell r="A230">
            <v>742306000</v>
          </cell>
          <cell r="B230" t="str">
            <v>כ"א-מוקדניות מודיעין</v>
          </cell>
          <cell r="C230">
            <v>1277483.05</v>
          </cell>
        </row>
        <row r="231">
          <cell r="A231">
            <v>742307000</v>
          </cell>
          <cell r="B231" t="str">
            <v>שווק -פרסונליזציה</v>
          </cell>
          <cell r="C231">
            <v>3593219.36</v>
          </cell>
        </row>
        <row r="232">
          <cell r="A232">
            <v>742401000</v>
          </cell>
          <cell r="B232" t="str">
            <v>מסיבות</v>
          </cell>
          <cell r="C232">
            <v>56918</v>
          </cell>
        </row>
        <row r="233">
          <cell r="A233">
            <v>742402000</v>
          </cell>
          <cell r="B233" t="str">
            <v>ארועים</v>
          </cell>
          <cell r="C233">
            <v>54751.5</v>
          </cell>
        </row>
        <row r="234">
          <cell r="A234">
            <v>742404000</v>
          </cell>
          <cell r="B234" t="str">
            <v>תרבות</v>
          </cell>
          <cell r="C234">
            <v>241079.5</v>
          </cell>
        </row>
        <row r="235">
          <cell r="A235">
            <v>742405000</v>
          </cell>
          <cell r="B235" t="str">
            <v>ספורט</v>
          </cell>
          <cell r="C235">
            <v>249281.61</v>
          </cell>
        </row>
        <row r="236">
          <cell r="A236">
            <v>742406000</v>
          </cell>
          <cell r="B236" t="str">
            <v>בריאות</v>
          </cell>
          <cell r="C236">
            <v>373059.21</v>
          </cell>
        </row>
        <row r="237">
          <cell r="A237">
            <v>742407000</v>
          </cell>
          <cell r="B237" t="str">
            <v>קיטנה</v>
          </cell>
          <cell r="C237">
            <v>315699.46999999997</v>
          </cell>
        </row>
        <row r="238">
          <cell r="A238">
            <v>742423000</v>
          </cell>
          <cell r="B238" t="str">
            <v>הלבשה-ביגוד קיץ (שוו</v>
          </cell>
          <cell r="C238">
            <v>773193</v>
          </cell>
        </row>
        <row r="239">
          <cell r="A239">
            <v>742424000</v>
          </cell>
          <cell r="B239" t="str">
            <v>הבראת חורף</v>
          </cell>
          <cell r="C239">
            <v>9843.08</v>
          </cell>
        </row>
        <row r="240">
          <cell r="A240">
            <v>742425000</v>
          </cell>
          <cell r="B240" t="str">
            <v>מתנות שכירים</v>
          </cell>
          <cell r="C240">
            <v>29515</v>
          </cell>
        </row>
        <row r="241">
          <cell r="A241">
            <v>742426000</v>
          </cell>
          <cell r="B241" t="str">
            <v>מתנות לחברים</v>
          </cell>
          <cell r="C241">
            <v>71283.98</v>
          </cell>
        </row>
        <row r="242">
          <cell r="A242">
            <v>742427000</v>
          </cell>
          <cell r="B242" t="str">
            <v>מתנות</v>
          </cell>
          <cell r="C242">
            <v>372204.54</v>
          </cell>
        </row>
        <row r="243">
          <cell r="A243">
            <v>742428000</v>
          </cell>
          <cell r="B243" t="str">
            <v>יין לחג-הוצאה</v>
          </cell>
          <cell r="C243">
            <v>4135298.1</v>
          </cell>
        </row>
        <row r="244">
          <cell r="A244">
            <v>742503000</v>
          </cell>
          <cell r="B244" t="str">
            <v>נסיעות לחו"ל-אשל</v>
          </cell>
          <cell r="C244">
            <v>375178.09</v>
          </cell>
        </row>
        <row r="245">
          <cell r="A245">
            <v>742510000</v>
          </cell>
          <cell r="B245" t="str">
            <v>נסיעות וחניה</v>
          </cell>
          <cell r="C245">
            <v>129200.6</v>
          </cell>
        </row>
        <row r="246">
          <cell r="A246">
            <v>742520000</v>
          </cell>
          <cell r="B246" t="str">
            <v>נסיעות חופשיות עובדי</v>
          </cell>
          <cell r="C246">
            <v>596083.59</v>
          </cell>
        </row>
        <row r="247">
          <cell r="A247">
            <v>742531000</v>
          </cell>
          <cell r="B247" t="str">
            <v>הוצאות רכב פרטי</v>
          </cell>
          <cell r="C247">
            <v>446599.86</v>
          </cell>
        </row>
        <row r="248">
          <cell r="A248">
            <v>742532000</v>
          </cell>
          <cell r="B248" t="str">
            <v>הוצ' שכירות רכב פרטי</v>
          </cell>
          <cell r="C248">
            <v>1828939.4</v>
          </cell>
        </row>
        <row r="249">
          <cell r="A249">
            <v>742601000</v>
          </cell>
          <cell r="B249" t="str">
            <v>צרכי משרד</v>
          </cell>
          <cell r="C249">
            <v>72934.490000000005</v>
          </cell>
        </row>
        <row r="250">
          <cell r="A250">
            <v>742602000</v>
          </cell>
          <cell r="B250" t="str">
            <v>דאר</v>
          </cell>
          <cell r="C250">
            <v>104999.64</v>
          </cell>
        </row>
        <row r="251">
          <cell r="A251">
            <v>742603000</v>
          </cell>
          <cell r="B251" t="str">
            <v>שרותי מחשב-אחזקת תכנ</v>
          </cell>
          <cell r="C251">
            <v>41650.699999999997</v>
          </cell>
        </row>
        <row r="252">
          <cell r="A252">
            <v>742603100</v>
          </cell>
          <cell r="B252" t="str">
            <v>שרותי מחשב - אחזקת ח</v>
          </cell>
          <cell r="C252">
            <v>74868.850000000006</v>
          </cell>
        </row>
        <row r="253">
          <cell r="A253">
            <v>742603200</v>
          </cell>
          <cell r="B253" t="str">
            <v>מחשב - חמרים מתכלים</v>
          </cell>
          <cell r="C253">
            <v>31695.47</v>
          </cell>
        </row>
        <row r="254">
          <cell r="A254">
            <v>742603400</v>
          </cell>
          <cell r="B254" t="str">
            <v>מיקור חוץ מל"מ-מ.מיד</v>
          </cell>
          <cell r="C254">
            <v>4967922.57</v>
          </cell>
        </row>
        <row r="255">
          <cell r="A255">
            <v>742603500</v>
          </cell>
          <cell r="B255" t="str">
            <v>מל"מ מיקור חוץ-שכר</v>
          </cell>
          <cell r="C255">
            <v>403217.39</v>
          </cell>
        </row>
        <row r="256">
          <cell r="A256">
            <v>742604000</v>
          </cell>
          <cell r="B256" t="str">
            <v>ארכיון</v>
          </cell>
          <cell r="C256">
            <v>88792.95</v>
          </cell>
        </row>
        <row r="257">
          <cell r="A257">
            <v>742702000</v>
          </cell>
          <cell r="B257" t="str">
            <v>כיבודים</v>
          </cell>
          <cell r="C257">
            <v>780426.37</v>
          </cell>
        </row>
        <row r="258">
          <cell r="A258">
            <v>742703000</v>
          </cell>
          <cell r="B258" t="str">
            <v>אסיפות וישיבות</v>
          </cell>
          <cell r="C258">
            <v>365457.64</v>
          </cell>
        </row>
        <row r="259">
          <cell r="A259">
            <v>742801000</v>
          </cell>
          <cell r="B259" t="str">
            <v>הוצ' פחת נדל"ן</v>
          </cell>
          <cell r="C259">
            <v>1831526.3999999999</v>
          </cell>
        </row>
        <row r="260">
          <cell r="A260">
            <v>742802000</v>
          </cell>
          <cell r="B260" t="str">
            <v>הוצ' פחת מטלטלין ושו</v>
          </cell>
          <cell r="C260">
            <v>695279.94</v>
          </cell>
        </row>
        <row r="261">
          <cell r="A261">
            <v>742803000</v>
          </cell>
          <cell r="B261" t="str">
            <v>הוצ' פחת מחשב</v>
          </cell>
          <cell r="C261">
            <v>3719187.63</v>
          </cell>
        </row>
        <row r="262">
          <cell r="A262">
            <v>742901000</v>
          </cell>
          <cell r="B262" t="str">
            <v>הוצ' חובות אבודים</v>
          </cell>
          <cell r="C262">
            <v>272359.67999999999</v>
          </cell>
        </row>
        <row r="263">
          <cell r="A263">
            <v>742901100</v>
          </cell>
          <cell r="B263" t="str">
            <v>הוצ' חובות מסופקים</v>
          </cell>
          <cell r="C263">
            <v>-181371</v>
          </cell>
        </row>
        <row r="264">
          <cell r="A264">
            <v>742902000</v>
          </cell>
          <cell r="B264" t="str">
            <v>תרומות</v>
          </cell>
          <cell r="C264">
            <v>173577</v>
          </cell>
        </row>
        <row r="265">
          <cell r="A265">
            <v>742903000</v>
          </cell>
          <cell r="B265" t="str">
            <v>קנסות</v>
          </cell>
          <cell r="C265">
            <v>689181</v>
          </cell>
        </row>
        <row r="266">
          <cell r="A266">
            <v>742904000</v>
          </cell>
          <cell r="B266" t="str">
            <v>ביטולי יתרות</v>
          </cell>
          <cell r="C266">
            <v>566.38</v>
          </cell>
        </row>
        <row r="267">
          <cell r="A267">
            <v>742907000</v>
          </cell>
          <cell r="B267" t="str">
            <v>הכנסות מקנסות עובדים</v>
          </cell>
          <cell r="C267">
            <v>-260440.59</v>
          </cell>
        </row>
        <row r="268">
          <cell r="A268">
            <v>752010000</v>
          </cell>
          <cell r="B268" t="str">
            <v>ריבית ועמלות בנקים</v>
          </cell>
          <cell r="C268">
            <v>1534123.59</v>
          </cell>
        </row>
        <row r="269">
          <cell r="A269">
            <v>752020000</v>
          </cell>
          <cell r="B269" t="str">
            <v xml:space="preserve"> ריבית חברות בנות</v>
          </cell>
          <cell r="C269">
            <v>-938754.42</v>
          </cell>
        </row>
        <row r="270">
          <cell r="A270">
            <v>752030000</v>
          </cell>
          <cell r="B270" t="str">
            <v>ריבית לאחרים-עם מע"מ</v>
          </cell>
          <cell r="C270">
            <v>22830.240000000002</v>
          </cell>
        </row>
        <row r="271">
          <cell r="A271">
            <v>752040000</v>
          </cell>
          <cell r="B271" t="str">
            <v>ריבית לאחרים -ללא מע</v>
          </cell>
          <cell r="C271">
            <v>12245.38</v>
          </cell>
        </row>
        <row r="272">
          <cell r="A272">
            <v>752060000</v>
          </cell>
          <cell r="B272" t="str">
            <v>הכנסות ריבית מסוב.</v>
          </cell>
          <cell r="C272">
            <v>-275332</v>
          </cell>
        </row>
        <row r="273">
          <cell r="A273">
            <v>752410000</v>
          </cell>
          <cell r="B273" t="str">
            <v>ריבית הלוואות ז"ק</v>
          </cell>
          <cell r="C273">
            <v>504019.34</v>
          </cell>
        </row>
        <row r="274">
          <cell r="A274">
            <v>752500000</v>
          </cell>
          <cell r="B274" t="str">
            <v>הצמדת קרן הלו. ז"א</v>
          </cell>
          <cell r="C274">
            <v>3008334.88</v>
          </cell>
        </row>
        <row r="275">
          <cell r="A275">
            <v>752510000</v>
          </cell>
          <cell r="B275" t="str">
            <v>ריבית הלוואות ז"א</v>
          </cell>
          <cell r="C275">
            <v>5852955.25</v>
          </cell>
        </row>
        <row r="276">
          <cell r="A276">
            <v>752520000</v>
          </cell>
          <cell r="B276" t="str">
            <v>ריבית הלו. שינוי מיב</v>
          </cell>
          <cell r="C276">
            <v>37522554.520000003</v>
          </cell>
        </row>
        <row r="277">
          <cell r="A277">
            <v>752710000</v>
          </cell>
          <cell r="B277" t="str">
            <v>ריבית מ.ה - ניכויים</v>
          </cell>
          <cell r="C277">
            <v>213262</v>
          </cell>
        </row>
        <row r="278">
          <cell r="A278">
            <v>752800000</v>
          </cell>
          <cell r="B278" t="str">
            <v>ריבית מס הכנסה חברה</v>
          </cell>
          <cell r="C278">
            <v>15073814</v>
          </cell>
        </row>
        <row r="279">
          <cell r="A279">
            <v>752810000</v>
          </cell>
          <cell r="B279" t="str">
            <v>הוצ. לגורניצקי בגי מ</v>
          </cell>
          <cell r="C279">
            <v>167916</v>
          </cell>
        </row>
        <row r="280">
          <cell r="A280">
            <v>752820000</v>
          </cell>
          <cell r="B280" t="str">
            <v>ריבית בגין הסכם ק.ג</v>
          </cell>
          <cell r="C280">
            <v>18416384</v>
          </cell>
        </row>
        <row r="281">
          <cell r="A281">
            <v>752900000</v>
          </cell>
          <cell r="B281" t="str">
            <v>שערוך הלוואות ז"ק</v>
          </cell>
          <cell r="C281">
            <v>64773.26</v>
          </cell>
        </row>
        <row r="282">
          <cell r="A282">
            <v>752910000</v>
          </cell>
          <cell r="B282" t="str">
            <v>שערוך הלוואות ז"א</v>
          </cell>
          <cell r="C282">
            <v>918634.05</v>
          </cell>
        </row>
        <row r="283">
          <cell r="A283">
            <v>752920000</v>
          </cell>
          <cell r="B283" t="str">
            <v>שערוך בנקים במט"ח</v>
          </cell>
          <cell r="C283">
            <v>72891.3</v>
          </cell>
        </row>
        <row r="284">
          <cell r="A284">
            <v>752930000</v>
          </cell>
          <cell r="B284" t="str">
            <v>שערוך ספקי חו"ל</v>
          </cell>
          <cell r="C284">
            <v>104967.94</v>
          </cell>
        </row>
        <row r="285">
          <cell r="A285">
            <v>752950000</v>
          </cell>
          <cell r="B285" t="str">
            <v>מימון שטר הון נהור</v>
          </cell>
          <cell r="C285">
            <v>1811427</v>
          </cell>
        </row>
        <row r="286">
          <cell r="A286">
            <v>754100000</v>
          </cell>
          <cell r="B286" t="str">
            <v>הכנסות ריבית מבנקים</v>
          </cell>
          <cell r="C286">
            <v>-276256.48</v>
          </cell>
        </row>
        <row r="287">
          <cell r="A287">
            <v>754200000</v>
          </cell>
          <cell r="B287" t="str">
            <v>ריבית מפקדונות לז"ק</v>
          </cell>
          <cell r="C287">
            <v>-2113439.81</v>
          </cell>
        </row>
        <row r="288">
          <cell r="A288">
            <v>754210000</v>
          </cell>
          <cell r="B288" t="str">
            <v>ריבית פקדון שינוי מב</v>
          </cell>
          <cell r="C288">
            <v>-3621840.12</v>
          </cell>
        </row>
        <row r="289">
          <cell r="A289">
            <v>754300000</v>
          </cell>
          <cell r="B289" t="str">
            <v>ריבית מאחרים עם מע"מ</v>
          </cell>
          <cell r="C289">
            <v>-16114.06</v>
          </cell>
        </row>
        <row r="290">
          <cell r="A290">
            <v>754400000</v>
          </cell>
          <cell r="B290" t="str">
            <v>ריבית מאחרים ללא מע"</v>
          </cell>
          <cell r="C290">
            <v>-373395.5</v>
          </cell>
        </row>
        <row r="291">
          <cell r="A291">
            <v>754800000</v>
          </cell>
          <cell r="B291" t="str">
            <v>הכנסות מימון הצטיידו</v>
          </cell>
          <cell r="C291">
            <v>-759825</v>
          </cell>
        </row>
        <row r="292">
          <cell r="A292">
            <v>754900000</v>
          </cell>
          <cell r="B292" t="str">
            <v>הכנ.מקנס.לעוב.עם מע"</v>
          </cell>
          <cell r="C292">
            <v>-23804.71</v>
          </cell>
        </row>
        <row r="293">
          <cell r="A293">
            <v>754910000</v>
          </cell>
          <cell r="B293" t="str">
            <v xml:space="preserve"> ריבית מחברות בנות</v>
          </cell>
          <cell r="C293">
            <v>-419701</v>
          </cell>
        </row>
        <row r="294">
          <cell r="A294">
            <v>754920000</v>
          </cell>
          <cell r="B294" t="str">
            <v>שערוך ניירות ערך</v>
          </cell>
          <cell r="C294">
            <v>-13254294.359999999</v>
          </cell>
        </row>
        <row r="295">
          <cell r="A295">
            <v>756410000</v>
          </cell>
          <cell r="B295" t="str">
            <v>שחיקה של ספקי חו"ל</v>
          </cell>
          <cell r="C295">
            <v>-315.54000000000002</v>
          </cell>
        </row>
        <row r="296">
          <cell r="A296">
            <v>762010000</v>
          </cell>
          <cell r="B296" t="str">
            <v>תמורה ממכירת אוטובוס</v>
          </cell>
          <cell r="C296">
            <v>-279700</v>
          </cell>
        </row>
        <row r="297">
          <cell r="A297">
            <v>762070000</v>
          </cell>
          <cell r="B297" t="str">
            <v>רווח הון מגריעת אוטו</v>
          </cell>
          <cell r="C297">
            <v>5987787.9100000001</v>
          </cell>
        </row>
        <row r="298">
          <cell r="A298">
            <v>762100000</v>
          </cell>
          <cell r="B298" t="str">
            <v>הפרשה לירידת ערך</v>
          </cell>
          <cell r="C298">
            <v>-4725704</v>
          </cell>
        </row>
        <row r="299">
          <cell r="A299">
            <v>762130000</v>
          </cell>
          <cell r="B299" t="str">
            <v>הפרשה להפסד מסירת אש</v>
          </cell>
          <cell r="C299">
            <v>-6923958</v>
          </cell>
        </row>
        <row r="300">
          <cell r="A300">
            <v>762150000</v>
          </cell>
          <cell r="B300" t="str">
            <v>חלק הצטיידות במכירת</v>
          </cell>
          <cell r="C300">
            <v>83154</v>
          </cell>
        </row>
        <row r="301">
          <cell r="A301">
            <v>777020000</v>
          </cell>
          <cell r="B301" t="str">
            <v>מיסים שנים קודמות</v>
          </cell>
          <cell r="C301">
            <v>-135866</v>
          </cell>
        </row>
        <row r="302">
          <cell r="A302">
            <v>802108063</v>
          </cell>
          <cell r="B302" t="str">
            <v>קרן עיריית ת"א</v>
          </cell>
          <cell r="C302">
            <v>27522.89</v>
          </cell>
        </row>
        <row r="303">
          <cell r="A303">
            <v>802999999</v>
          </cell>
          <cell r="B303" t="str">
            <v>עתודה להשתתפות באחזק</v>
          </cell>
          <cell r="C303">
            <v>-27522.89</v>
          </cell>
        </row>
        <row r="304">
          <cell r="A304">
            <v>812126001</v>
          </cell>
          <cell r="B304" t="str">
            <v>בנה"פ 653945 אלסינט</v>
          </cell>
          <cell r="C304">
            <v>435500.74</v>
          </cell>
        </row>
        <row r="305">
          <cell r="A305">
            <v>812999999</v>
          </cell>
          <cell r="B305" t="str">
            <v>חו"ז חברים בניהול "ד</v>
          </cell>
          <cell r="C305">
            <v>-435500.74</v>
          </cell>
        </row>
        <row r="306">
          <cell r="A306">
            <v>842100000</v>
          </cell>
          <cell r="B306" t="str">
            <v>ערבויות שניתנו חובה</v>
          </cell>
          <cell r="C306">
            <v>2792227</v>
          </cell>
        </row>
        <row r="307">
          <cell r="A307">
            <v>842200000</v>
          </cell>
          <cell r="B307" t="str">
            <v>ערבויות שניתנו זכות</v>
          </cell>
          <cell r="C307">
            <v>-2792227</v>
          </cell>
        </row>
        <row r="308">
          <cell r="A308">
            <v>850000100</v>
          </cell>
          <cell r="B308" t="str">
            <v>האוצר סובסדיה</v>
          </cell>
          <cell r="C308">
            <v>-549693019.70000005</v>
          </cell>
        </row>
        <row r="309">
          <cell r="A309">
            <v>850000200</v>
          </cell>
          <cell r="B309" t="str">
            <v>רווחים מפקדונות</v>
          </cell>
          <cell r="C309">
            <v>-60383060.020000003</v>
          </cell>
        </row>
        <row r="310">
          <cell r="A310">
            <v>850000300</v>
          </cell>
          <cell r="B310" t="str">
            <v>אוטוב.מתשואות הקרן</v>
          </cell>
          <cell r="C310">
            <v>39626628</v>
          </cell>
        </row>
        <row r="311">
          <cell r="A311">
            <v>850000400</v>
          </cell>
          <cell r="B311" t="str">
            <v>הכנסות קרן שפורים</v>
          </cell>
          <cell r="C311">
            <v>-4947006.0999999996</v>
          </cell>
        </row>
        <row r="312">
          <cell r="A312">
            <v>850000500</v>
          </cell>
          <cell r="B312" t="str">
            <v>רבית והפ.הצמדה מהארג</v>
          </cell>
          <cell r="C312">
            <v>-585412</v>
          </cell>
        </row>
        <row r="313">
          <cell r="A313">
            <v>850001100</v>
          </cell>
          <cell r="B313" t="str">
            <v>הוצאות מימון</v>
          </cell>
          <cell r="C313">
            <v>4360337.6399999997</v>
          </cell>
        </row>
        <row r="314">
          <cell r="A314">
            <v>850001200</v>
          </cell>
          <cell r="B314" t="str">
            <v>הוצאות שונות</v>
          </cell>
          <cell r="C314">
            <v>2780.89</v>
          </cell>
        </row>
        <row r="315">
          <cell r="A315">
            <v>850001300</v>
          </cell>
          <cell r="B315" t="str">
            <v>הוצאות משפטיות</v>
          </cell>
          <cell r="C315">
            <v>157472</v>
          </cell>
        </row>
        <row r="316">
          <cell r="A316">
            <v>850002100</v>
          </cell>
          <cell r="B316" t="str">
            <v>עו"ש בנה"פ 655512</v>
          </cell>
          <cell r="C316">
            <v>1244.42</v>
          </cell>
        </row>
        <row r="317">
          <cell r="A317">
            <v>850002200</v>
          </cell>
          <cell r="B317" t="str">
            <v>פר"י בנה"פ 655512</v>
          </cell>
          <cell r="C317">
            <v>1032990.07</v>
          </cell>
        </row>
        <row r="318">
          <cell r="A318">
            <v>850002300</v>
          </cell>
          <cell r="B318" t="str">
            <v>פקדונות בנה"פ 655512</v>
          </cell>
          <cell r="C318">
            <v>5989307.0899999999</v>
          </cell>
        </row>
        <row r="319">
          <cell r="A319">
            <v>850002500</v>
          </cell>
          <cell r="B319" t="str">
            <v>מט"ח מר"ג בנה"פ 6555</v>
          </cell>
          <cell r="C319">
            <v>25830.63</v>
          </cell>
        </row>
        <row r="320">
          <cell r="A320">
            <v>850005100</v>
          </cell>
          <cell r="B320" t="str">
            <v>בנק דיסקונט עו"ש 115</v>
          </cell>
          <cell r="C320">
            <v>2526.67</v>
          </cell>
        </row>
        <row r="321">
          <cell r="A321">
            <v>850005200</v>
          </cell>
          <cell r="B321" t="str">
            <v>בנק דיסקונט פקדונות</v>
          </cell>
          <cell r="C321">
            <v>11264887.210000001</v>
          </cell>
        </row>
        <row r="322">
          <cell r="A322">
            <v>850007000</v>
          </cell>
          <cell r="B322" t="str">
            <v>ני"ע בנה"פ</v>
          </cell>
          <cell r="C322">
            <v>135.12</v>
          </cell>
        </row>
        <row r="323">
          <cell r="A323">
            <v>850009100</v>
          </cell>
          <cell r="B323" t="str">
            <v>מ.א.ן</v>
          </cell>
          <cell r="C323">
            <v>46460</v>
          </cell>
        </row>
        <row r="324">
          <cell r="A324">
            <v>850009200</v>
          </cell>
          <cell r="B324" t="str">
            <v>פלסקוב בנימין</v>
          </cell>
          <cell r="C324">
            <v>25235.45</v>
          </cell>
        </row>
        <row r="325">
          <cell r="A325">
            <v>850009300</v>
          </cell>
          <cell r="B325" t="str">
            <v>תורן</v>
          </cell>
          <cell r="C325">
            <v>-35646.03</v>
          </cell>
        </row>
        <row r="326">
          <cell r="A326">
            <v>850009400</v>
          </cell>
          <cell r="B326" t="str">
            <v>החברה המאוחדת למזרח</v>
          </cell>
          <cell r="C326">
            <v>-315672.15999999997</v>
          </cell>
        </row>
        <row r="327">
          <cell r="A327">
            <v>850009500</v>
          </cell>
          <cell r="B327" t="str">
            <v>הארגז</v>
          </cell>
          <cell r="C327">
            <v>6306976.29</v>
          </cell>
        </row>
        <row r="328">
          <cell r="A328">
            <v>850009600</v>
          </cell>
          <cell r="B328" t="str">
            <v>מרכבים</v>
          </cell>
          <cell r="C328">
            <v>-14859.78</v>
          </cell>
        </row>
        <row r="329">
          <cell r="A329">
            <v>850009700</v>
          </cell>
          <cell r="B329" t="str">
            <v>טרה טרנס</v>
          </cell>
          <cell r="C329">
            <v>1003.28</v>
          </cell>
        </row>
        <row r="330">
          <cell r="A330">
            <v>850009800</v>
          </cell>
          <cell r="B330" t="str">
            <v>אגיש הובלות בע"מ</v>
          </cell>
          <cell r="C330">
            <v>31783.31</v>
          </cell>
        </row>
        <row r="331">
          <cell r="A331">
            <v>850010000</v>
          </cell>
          <cell r="B331" t="str">
            <v>מ. דיזינגוף (צים)</v>
          </cell>
          <cell r="C331">
            <v>-186771.9</v>
          </cell>
        </row>
        <row r="332">
          <cell r="A332">
            <v>850010300</v>
          </cell>
          <cell r="B332" t="str">
            <v>דנאור רון בע"מ</v>
          </cell>
          <cell r="C332">
            <v>-909</v>
          </cell>
        </row>
        <row r="333">
          <cell r="A333">
            <v>850010500</v>
          </cell>
          <cell r="B333" t="str">
            <v>אוירם מזגנים</v>
          </cell>
          <cell r="C333">
            <v>-200708</v>
          </cell>
        </row>
        <row r="334">
          <cell r="A334">
            <v>850010800</v>
          </cell>
          <cell r="B334" t="str">
            <v>אל-חמה בע"מ</v>
          </cell>
          <cell r="C334">
            <v>-39505.49</v>
          </cell>
        </row>
        <row r="335">
          <cell r="A335">
            <v>850011100</v>
          </cell>
          <cell r="B335" t="str">
            <v>חו"ז דן</v>
          </cell>
          <cell r="C335">
            <v>2074861.86</v>
          </cell>
        </row>
        <row r="336">
          <cell r="A336">
            <v>850011200</v>
          </cell>
          <cell r="B336" t="str">
            <v>חו"ז משרד התחבורה</v>
          </cell>
          <cell r="C336">
            <v>-822119</v>
          </cell>
        </row>
        <row r="337">
          <cell r="A337">
            <v>850012000</v>
          </cell>
          <cell r="B337" t="str">
            <v>אוטוב..מתשואת הקרן</v>
          </cell>
          <cell r="C337">
            <v>-39626628</v>
          </cell>
        </row>
        <row r="338">
          <cell r="A338">
            <v>850012100</v>
          </cell>
          <cell r="B338" t="str">
            <v>שלדות</v>
          </cell>
          <cell r="C338">
            <v>112069983.61</v>
          </cell>
        </row>
        <row r="339">
          <cell r="A339">
            <v>850012200</v>
          </cell>
          <cell r="B339" t="str">
            <v>אוטובוסים מוגמרים</v>
          </cell>
          <cell r="C339">
            <v>436703519.56999999</v>
          </cell>
        </row>
        <row r="340">
          <cell r="A340">
            <v>850012400</v>
          </cell>
          <cell r="B340" t="str">
            <v>מערכות קשר לאוטובוסי</v>
          </cell>
          <cell r="C340">
            <v>778408.25</v>
          </cell>
        </row>
        <row r="341">
          <cell r="A341">
            <v>850012500</v>
          </cell>
          <cell r="B341" t="str">
            <v>מזגנים לאוטובוסים</v>
          </cell>
          <cell r="C341">
            <v>357444.64</v>
          </cell>
        </row>
        <row r="342">
          <cell r="A342">
            <v>850012600</v>
          </cell>
          <cell r="B342" t="str">
            <v>הוצאות משלוחי מזגנים</v>
          </cell>
          <cell r="C342">
            <v>305165.61</v>
          </cell>
        </row>
        <row r="343">
          <cell r="A343">
            <v>850012800</v>
          </cell>
          <cell r="B343" t="str">
            <v>רדיו לאוטובוסים</v>
          </cell>
          <cell r="C343">
            <v>134925.92000000001</v>
          </cell>
        </row>
        <row r="344">
          <cell r="A344">
            <v>850012900</v>
          </cell>
          <cell r="B344" t="str">
            <v>שלטים לאוטובוסים</v>
          </cell>
          <cell r="C344">
            <v>177548.32</v>
          </cell>
        </row>
        <row r="345">
          <cell r="A345">
            <v>850030200</v>
          </cell>
          <cell r="B345" t="str">
            <v>הפסד מגריעת אוטובוסי</v>
          </cell>
          <cell r="C345">
            <v>35212289</v>
          </cell>
        </row>
        <row r="346">
          <cell r="A346">
            <v>850040100</v>
          </cell>
          <cell r="B346" t="str">
            <v>הכנסות לקבל הצטיידות</v>
          </cell>
          <cell r="C346">
            <v>161572.32</v>
          </cell>
        </row>
        <row r="347">
          <cell r="A347">
            <v>882010000</v>
          </cell>
          <cell r="B347" t="str">
            <v>עלות מנ.אמד בידי חבר</v>
          </cell>
          <cell r="C347">
            <v>-932201.66</v>
          </cell>
        </row>
        <row r="348">
          <cell r="A348">
            <v>883010000</v>
          </cell>
          <cell r="B348" t="str">
            <v>עלות מניות אמד בידי</v>
          </cell>
          <cell r="C348">
            <v>109047290</v>
          </cell>
        </row>
        <row r="349">
          <cell r="A349">
            <v>884010000</v>
          </cell>
          <cell r="B349" t="str">
            <v>נגדי עלות מניות אמד</v>
          </cell>
          <cell r="C349">
            <v>-1154040</v>
          </cell>
        </row>
        <row r="350">
          <cell r="A350">
            <v>884020000</v>
          </cell>
          <cell r="B350" t="str">
            <v>דן בגין רכישת מניות</v>
          </cell>
          <cell r="C350">
            <v>85069383</v>
          </cell>
        </row>
        <row r="351">
          <cell r="A351">
            <v>884040000</v>
          </cell>
          <cell r="B351" t="str">
            <v>ר.הון ממכ.מנ.אמד חבר</v>
          </cell>
          <cell r="C351">
            <v>-82983141.340000004</v>
          </cell>
        </row>
        <row r="352">
          <cell r="A352">
            <v>885010000</v>
          </cell>
          <cell r="B352" t="str">
            <v>נגדי עלות מניות אמד</v>
          </cell>
          <cell r="C352">
            <v>-109047290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ווח והפסד"/>
      <sheetName val="מפורט סופי "/>
      <sheetName val="הכנסות שנתי"/>
      <sheetName val="רווח והפסד -ניתוח"/>
      <sheetName val="חברים 3.10"/>
      <sheetName val="שכירים 3.10"/>
      <sheetName val="מימון 3.10"/>
      <sheetName val="חברים 12.09 -סופי"/>
      <sheetName val="שכירים 12.09 -סופי"/>
      <sheetName val="מימון 12.09"/>
      <sheetName val="מפורט סופי -ניתוח"/>
      <sheetName val="נתוח הכנסות רבעון 4"/>
      <sheetName val="הכנסות 12.09 מדדו"/>
      <sheetName val="הכנסות 12.09"/>
      <sheetName val="רווח והפסד (2)"/>
      <sheetName val="ממודד 3.10"/>
      <sheetName val="נומינלי 3.10"/>
      <sheetName val="מפורט סופי -ניתוח הנהלה"/>
      <sheetName val="ממודד 12.09"/>
      <sheetName val="נומינלי 12.09"/>
      <sheetName val="מפורט סופי  (2)"/>
      <sheetName val="מימון 6.09"/>
      <sheetName val="הכנסות 9.08"/>
      <sheetName val="נומינלי 9.09"/>
      <sheetName val="ממודד 9.09"/>
      <sheetName val="נומינלי 0609"/>
      <sheetName val="ממודד 0609"/>
      <sheetName val="הנהלה מרוכז 9.08-ניתוח"/>
      <sheetName val="הנהלה 9.08-מפורט"/>
      <sheetName val="מתואם 1208"/>
      <sheetName val="נומינלי 1208"/>
      <sheetName val="ממודד 9.08"/>
      <sheetName val="נומינלי 9.08"/>
      <sheetName val="נומינלי6.08"/>
      <sheetName val="ממודד 6.08"/>
      <sheetName val="נומינלי 3.08"/>
      <sheetName val="ממודד 3.08"/>
      <sheetName val="חברים 1-3.07"/>
      <sheetName val="שכירים 1-3.07"/>
      <sheetName val="ממודד 12.07"/>
      <sheetName val="נומינלי 12.07"/>
      <sheetName val="נומינלי 9.07"/>
      <sheetName val="ממודד 9.07"/>
      <sheetName val=" חברים "/>
      <sheetName val="ממודד 6.07"/>
      <sheetName val="נומינלי 6.07"/>
      <sheetName val="ממודד 3.07"/>
      <sheetName val="נומינלי 3.07"/>
      <sheetName val="נומינלי 12.06"/>
      <sheetName val=" ממודד 12.06"/>
      <sheetName val="נומינלי 9.06"/>
      <sheetName val="מתואם 9.06"/>
      <sheetName val="נומינלי 6.06"/>
      <sheetName val="ממודד 6.06"/>
      <sheetName val="נומינלי 3.06"/>
      <sheetName val="מתואם 3.06"/>
      <sheetName val="ממודד 12.05"/>
      <sheetName val="נומינלי 12.05"/>
      <sheetName val="9.05 נומינלי"/>
      <sheetName val="ממודד 9.05"/>
      <sheetName val="שכר חברים ממוין"/>
      <sheetName val="נומינלי 6.05"/>
      <sheetName val="ממודד 6.05"/>
      <sheetName val="נומינלי 3.05"/>
      <sheetName val="ממודד 3.05"/>
      <sheetName val="רבעון רביעי"/>
      <sheetName val="נומינלי 2004"/>
      <sheetName val="ממודד 2004"/>
      <sheetName val="ממודד 9.04"/>
      <sheetName val="נומינלי 9.04"/>
      <sheetName val="ממודד 6.04"/>
      <sheetName val="נומינלי 6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A3" t="str">
            <v>שורה/מספר</v>
          </cell>
          <cell r="B3" t="str">
            <v>תאור/כרטיס</v>
          </cell>
          <cell r="C3" t="str">
            <v>נטו</v>
          </cell>
        </row>
        <row r="4">
          <cell r="A4">
            <v>602110000</v>
          </cell>
          <cell r="B4" t="str">
            <v>פדיון כרטיסים רגילים</v>
          </cell>
          <cell r="C4">
            <v>-4940212.96</v>
          </cell>
        </row>
        <row r="5">
          <cell r="A5">
            <v>602111000</v>
          </cell>
          <cell r="B5" t="str">
            <v>מכירות פרסונליזציה</v>
          </cell>
          <cell r="C5">
            <v>-3416966.36</v>
          </cell>
        </row>
        <row r="6">
          <cell r="A6">
            <v>602121000</v>
          </cell>
          <cell r="B6" t="str">
            <v>נסיעות משרד הבטחון</v>
          </cell>
          <cell r="C6">
            <v>-7746324.7300000004</v>
          </cell>
        </row>
        <row r="7">
          <cell r="A7">
            <v>602151000</v>
          </cell>
          <cell r="B7" t="str">
            <v>משרד הבטחון-שוברי צה</v>
          </cell>
          <cell r="C7">
            <v>4190.28</v>
          </cell>
        </row>
        <row r="8">
          <cell r="A8">
            <v>602210000</v>
          </cell>
          <cell r="B8" t="str">
            <v>מפדיון כרטיסיות</v>
          </cell>
          <cell r="C8">
            <v>-95779993.319999993</v>
          </cell>
        </row>
        <row r="9">
          <cell r="A9">
            <v>602220000</v>
          </cell>
          <cell r="B9" t="str">
            <v>הפרשות למאזן הכנסות</v>
          </cell>
          <cell r="C9">
            <v>-27649956</v>
          </cell>
        </row>
        <row r="10">
          <cell r="A10">
            <v>602260000</v>
          </cell>
          <cell r="B10" t="str">
            <v>הכנסות קו 100 תיירות</v>
          </cell>
          <cell r="C10">
            <v>715.52</v>
          </cell>
        </row>
        <row r="11">
          <cell r="A11">
            <v>602270000</v>
          </cell>
          <cell r="B11" t="str">
            <v>לקוחות בהתחשבנות כרט</v>
          </cell>
          <cell r="C11">
            <v>-155471.21</v>
          </cell>
        </row>
        <row r="12">
          <cell r="A12">
            <v>602280000</v>
          </cell>
          <cell r="B12" t="str">
            <v>לקוח עסקי דווח נהגים</v>
          </cell>
          <cell r="C12">
            <v>-26420.02</v>
          </cell>
        </row>
        <row r="13">
          <cell r="A13">
            <v>602290000</v>
          </cell>
          <cell r="B13" t="str">
            <v>הכנסות למזדמנים פרטי</v>
          </cell>
          <cell r="C13">
            <v>-4810.3500000000004</v>
          </cell>
        </row>
        <row r="14">
          <cell r="A14">
            <v>602300000</v>
          </cell>
          <cell r="B14" t="str">
            <v>מכי. מוצרים פרסונליז</v>
          </cell>
          <cell r="C14">
            <v>-21241.279999999999</v>
          </cell>
        </row>
        <row r="15">
          <cell r="A15">
            <v>602400000</v>
          </cell>
          <cell r="B15" t="str">
            <v>מפרעות לתיק חברים</v>
          </cell>
          <cell r="C15">
            <v>-486851.49</v>
          </cell>
        </row>
        <row r="16">
          <cell r="A16">
            <v>602500000</v>
          </cell>
          <cell r="B16" t="str">
            <v>מפרעות לתיק שכירים</v>
          </cell>
          <cell r="C16">
            <v>-1717998.77</v>
          </cell>
        </row>
        <row r="17">
          <cell r="A17">
            <v>602610000</v>
          </cell>
          <cell r="B17" t="str">
            <v>השמדת כרטיסים</v>
          </cell>
          <cell r="C17">
            <v>17473927.539999999</v>
          </cell>
        </row>
        <row r="18">
          <cell r="A18">
            <v>602620000</v>
          </cell>
          <cell r="B18" t="str">
            <v>משמ. שלא הועברו בסוב</v>
          </cell>
          <cell r="C18">
            <v>-9743.11</v>
          </cell>
        </row>
        <row r="19">
          <cell r="A19">
            <v>602630000</v>
          </cell>
          <cell r="B19" t="str">
            <v>השמדות כרטיסים בעמדו</v>
          </cell>
          <cell r="C19">
            <v>188320.5</v>
          </cell>
        </row>
        <row r="20">
          <cell r="A20">
            <v>602700000</v>
          </cell>
          <cell r="B20" t="str">
            <v>הוצאות בקורת - מכירה</v>
          </cell>
          <cell r="C20">
            <v>878.8</v>
          </cell>
        </row>
        <row r="21">
          <cell r="A21">
            <v>602900000</v>
          </cell>
          <cell r="B21" t="str">
            <v>חודשי-חופשי אגד-דן</v>
          </cell>
          <cell r="C21">
            <v>-1127206.03</v>
          </cell>
        </row>
        <row r="22">
          <cell r="A22">
            <v>602910000</v>
          </cell>
          <cell r="B22" t="str">
            <v>חודשי חופשי משותף</v>
          </cell>
          <cell r="C22">
            <v>303089.43</v>
          </cell>
        </row>
        <row r="23">
          <cell r="A23">
            <v>604010000</v>
          </cell>
          <cell r="B23" t="str">
            <v>מנקו "לנהגים"</v>
          </cell>
          <cell r="C23">
            <v>2444035.7799999998</v>
          </cell>
        </row>
        <row r="24">
          <cell r="A24">
            <v>604020000</v>
          </cell>
          <cell r="B24" t="str">
            <v>מנקו ל"קופאים"</v>
          </cell>
          <cell r="C24">
            <v>138542.43</v>
          </cell>
        </row>
        <row r="25">
          <cell r="A25">
            <v>604040000</v>
          </cell>
          <cell r="B25" t="str">
            <v>הנחות והחזרות</v>
          </cell>
          <cell r="C25">
            <v>-46767.63</v>
          </cell>
        </row>
        <row r="26">
          <cell r="A26">
            <v>604050000</v>
          </cell>
          <cell r="B26" t="str">
            <v>טיפול בלקוחות עמדות</v>
          </cell>
          <cell r="C26">
            <v>39143.89</v>
          </cell>
        </row>
        <row r="27">
          <cell r="A27">
            <v>606010000</v>
          </cell>
          <cell r="B27" t="str">
            <v>נסיעות דרךמח' תנועה!</v>
          </cell>
          <cell r="C27">
            <v>-86323.82</v>
          </cell>
        </row>
        <row r="28">
          <cell r="A28">
            <v>606020000</v>
          </cell>
          <cell r="B28" t="str">
            <v>הסעות משרד הבטחון</v>
          </cell>
          <cell r="C28">
            <v>-2219.16</v>
          </cell>
        </row>
        <row r="29">
          <cell r="A29">
            <v>612010000</v>
          </cell>
          <cell r="B29" t="str">
            <v>הכנסות מפרסום</v>
          </cell>
          <cell r="C29">
            <v>-1287424.8600000001</v>
          </cell>
        </row>
        <row r="30">
          <cell r="A30">
            <v>612020000</v>
          </cell>
          <cell r="B30" t="str">
            <v>הכנסות ממכירת מפות</v>
          </cell>
          <cell r="C30">
            <v>-5491.09</v>
          </cell>
        </row>
        <row r="31">
          <cell r="A31">
            <v>612030000</v>
          </cell>
          <cell r="B31" t="str">
            <v>מכירת חלפים משומשים</v>
          </cell>
          <cell r="C31">
            <v>-33620.69</v>
          </cell>
        </row>
        <row r="32">
          <cell r="A32">
            <v>612040000</v>
          </cell>
          <cell r="B32" t="str">
            <v>הכנסות משרותי מוסך ל</v>
          </cell>
          <cell r="C32">
            <v>-532482</v>
          </cell>
        </row>
        <row r="33">
          <cell r="A33">
            <v>612050000</v>
          </cell>
          <cell r="B33" t="str">
            <v>הכנסות שונות</v>
          </cell>
          <cell r="C33">
            <v>-66384.899999999994</v>
          </cell>
        </row>
        <row r="34">
          <cell r="A34">
            <v>612060000</v>
          </cell>
          <cell r="B34" t="str">
            <v>הכנסות משכר דירה</v>
          </cell>
          <cell r="C34">
            <v>-15260</v>
          </cell>
        </row>
        <row r="35">
          <cell r="A35">
            <v>612100000</v>
          </cell>
          <cell r="B35" t="str">
            <v>הכנסות מהשכרת אוטובו</v>
          </cell>
          <cell r="C35">
            <v>-783938.36</v>
          </cell>
        </row>
        <row r="36">
          <cell r="A36">
            <v>612200000</v>
          </cell>
          <cell r="B36" t="str">
            <v>הכ.ש.מוסך משדן-חלפים</v>
          </cell>
          <cell r="C36">
            <v>-56515.29</v>
          </cell>
        </row>
        <row r="37">
          <cell r="A37">
            <v>612300000</v>
          </cell>
          <cell r="B37" t="str">
            <v>הכ.ש.מוסך משדן-עבודה</v>
          </cell>
          <cell r="C37">
            <v>-27155.97</v>
          </cell>
        </row>
        <row r="38">
          <cell r="A38">
            <v>612400000</v>
          </cell>
          <cell r="B38" t="str">
            <v>הכנסות ש.מוסך מש-דן-</v>
          </cell>
          <cell r="C38">
            <v>-64398.86</v>
          </cell>
        </row>
        <row r="39">
          <cell r="A39">
            <v>612500000</v>
          </cell>
          <cell r="B39" t="str">
            <v>הכנסות ש.מווסך -גורמ</v>
          </cell>
          <cell r="C39">
            <v>-483463.94</v>
          </cell>
        </row>
        <row r="40">
          <cell r="A40">
            <v>622010000</v>
          </cell>
          <cell r="B40" t="str">
            <v>דמי ניהול מחברות בנו</v>
          </cell>
          <cell r="C40">
            <v>-179528.97</v>
          </cell>
        </row>
        <row r="41">
          <cell r="A41">
            <v>632010000</v>
          </cell>
          <cell r="B41" t="str">
            <v>סובסידיה בגין הנחות</v>
          </cell>
          <cell r="C41">
            <v>-26853345</v>
          </cell>
        </row>
        <row r="42">
          <cell r="A42">
            <v>632011000</v>
          </cell>
          <cell r="B42" t="str">
            <v>סובסידיה תפעולית</v>
          </cell>
          <cell r="C42">
            <v>-53450275</v>
          </cell>
        </row>
        <row r="43">
          <cell r="A43">
            <v>632014000</v>
          </cell>
          <cell r="B43" t="str">
            <v>סובסדיה בגין קרן הון</v>
          </cell>
          <cell r="C43">
            <v>-7728959</v>
          </cell>
        </row>
        <row r="44">
          <cell r="A44">
            <v>632017000</v>
          </cell>
          <cell r="B44" t="str">
            <v>החזר בלו מעל התקרה</v>
          </cell>
          <cell r="C44">
            <v>-238883</v>
          </cell>
        </row>
        <row r="45">
          <cell r="A45">
            <v>632018000</v>
          </cell>
          <cell r="B45" t="str">
            <v>תשלום ממשלה בגין כרט</v>
          </cell>
          <cell r="C45">
            <v>-3272100</v>
          </cell>
        </row>
        <row r="46">
          <cell r="A46">
            <v>632030000</v>
          </cell>
          <cell r="B46" t="str">
            <v>סובסידיה קרן הצטיידו</v>
          </cell>
          <cell r="C46">
            <v>-21620000</v>
          </cell>
        </row>
        <row r="47">
          <cell r="A47">
            <v>702010000</v>
          </cell>
          <cell r="B47" t="str">
            <v>משכורת חודשית</v>
          </cell>
          <cell r="C47">
            <v>10933193.32</v>
          </cell>
        </row>
        <row r="48">
          <cell r="A48">
            <v>702011000</v>
          </cell>
          <cell r="B48" t="str">
            <v>השלמת תמורה להון</v>
          </cell>
          <cell r="C48">
            <v>2337950.17</v>
          </cell>
        </row>
        <row r="49">
          <cell r="A49">
            <v>702012000</v>
          </cell>
          <cell r="B49" t="str">
            <v>גילום  תמורה להון</v>
          </cell>
          <cell r="C49">
            <v>1634870.99</v>
          </cell>
        </row>
        <row r="50">
          <cell r="A50">
            <v>702014000</v>
          </cell>
          <cell r="B50" t="str">
            <v>השלמת ריבית</v>
          </cell>
          <cell r="C50">
            <v>1009824.58</v>
          </cell>
        </row>
        <row r="51">
          <cell r="A51">
            <v>702014100</v>
          </cell>
          <cell r="B51" t="str">
            <v>גילום  השלמת ריבי</v>
          </cell>
          <cell r="C51">
            <v>510962.63</v>
          </cell>
        </row>
        <row r="52">
          <cell r="A52">
            <v>702020000</v>
          </cell>
          <cell r="B52" t="str">
            <v>שעות נוספות</v>
          </cell>
          <cell r="C52">
            <v>5158545.2699999996</v>
          </cell>
        </row>
        <row r="53">
          <cell r="A53">
            <v>702030000</v>
          </cell>
          <cell r="B53" t="str">
            <v>פרמיה לנהגים</v>
          </cell>
          <cell r="C53">
            <v>1950545.3</v>
          </cell>
        </row>
        <row r="54">
          <cell r="A54">
            <v>702040000</v>
          </cell>
          <cell r="B54" t="str">
            <v>משכורת י"ג</v>
          </cell>
          <cell r="C54">
            <v>1477502.22</v>
          </cell>
        </row>
        <row r="55">
          <cell r="A55">
            <v>702050000</v>
          </cell>
          <cell r="B55" t="str">
            <v>טלפון</v>
          </cell>
          <cell r="C55">
            <v>-11153.66</v>
          </cell>
        </row>
        <row r="56">
          <cell r="A56">
            <v>702060000</v>
          </cell>
          <cell r="B56" t="str">
            <v>אחזקת רכב</v>
          </cell>
          <cell r="C56">
            <v>348253.52</v>
          </cell>
        </row>
        <row r="57">
          <cell r="A57">
            <v>702080000</v>
          </cell>
          <cell r="B57" t="str">
            <v>הפרשה למשכורת 13</v>
          </cell>
          <cell r="C57">
            <v>-779000</v>
          </cell>
        </row>
        <row r="58">
          <cell r="A58">
            <v>702100000</v>
          </cell>
          <cell r="B58" t="str">
            <v>תשלום טלפון</v>
          </cell>
          <cell r="C58">
            <v>4776.74</v>
          </cell>
        </row>
        <row r="59">
          <cell r="A59">
            <v>702110000</v>
          </cell>
          <cell r="B59" t="str">
            <v>שווי ביטוח מחלות קשו</v>
          </cell>
          <cell r="C59">
            <v>68451.25</v>
          </cell>
        </row>
        <row r="60">
          <cell r="A60">
            <v>702120000</v>
          </cell>
          <cell r="B60" t="str">
            <v>שווי ביטוח בריאות</v>
          </cell>
          <cell r="C60">
            <v>31048.98</v>
          </cell>
        </row>
        <row r="61">
          <cell r="A61">
            <v>702130000</v>
          </cell>
          <cell r="B61" t="str">
            <v>הוצאות קשישון</v>
          </cell>
          <cell r="C61">
            <v>258116.67</v>
          </cell>
        </row>
        <row r="62">
          <cell r="A62">
            <v>702200000</v>
          </cell>
          <cell r="B62" t="str">
            <v>יין לחג כולל גילום מ</v>
          </cell>
          <cell r="C62">
            <v>479450.29</v>
          </cell>
        </row>
        <row r="63">
          <cell r="A63">
            <v>702210000</v>
          </cell>
          <cell r="B63" t="str">
            <v>קיטנה -</v>
          </cell>
          <cell r="C63">
            <v>900</v>
          </cell>
        </row>
        <row r="64">
          <cell r="A64">
            <v>702240000</v>
          </cell>
          <cell r="B64" t="str">
            <v>שווי רכב הנהלה</v>
          </cell>
          <cell r="C64">
            <v>901005</v>
          </cell>
        </row>
        <row r="65">
          <cell r="A65">
            <v>702250000</v>
          </cell>
          <cell r="B65" t="str">
            <v>גילום טלפון</v>
          </cell>
          <cell r="C65">
            <v>3850.48</v>
          </cell>
        </row>
        <row r="66">
          <cell r="A66">
            <v>702290000</v>
          </cell>
          <cell r="B66" t="str">
            <v>שווי מנקו קופאים</v>
          </cell>
          <cell r="C66">
            <v>26016.84</v>
          </cell>
        </row>
        <row r="67">
          <cell r="A67">
            <v>702300000</v>
          </cell>
          <cell r="B67" t="str">
            <v>זקיפות שווי חברים</v>
          </cell>
          <cell r="C67">
            <v>-1705258.62</v>
          </cell>
        </row>
        <row r="68">
          <cell r="A68">
            <v>702310000</v>
          </cell>
          <cell r="B68" t="str">
            <v>שווי כרטיס נסיעה חופ</v>
          </cell>
          <cell r="C68">
            <v>207167</v>
          </cell>
        </row>
        <row r="69">
          <cell r="A69">
            <v>702340000</v>
          </cell>
          <cell r="B69" t="str">
            <v>שווי מנקו לגילום</v>
          </cell>
          <cell r="C69">
            <v>137904.81</v>
          </cell>
        </row>
        <row r="70">
          <cell r="A70">
            <v>702350000</v>
          </cell>
          <cell r="B70" t="str">
            <v>שווי מאמץ קיץ חברים</v>
          </cell>
          <cell r="C70">
            <v>238905</v>
          </cell>
        </row>
        <row r="71">
          <cell r="A71">
            <v>702360000</v>
          </cell>
          <cell r="B71" t="str">
            <v>שווי טלפון נייד</v>
          </cell>
          <cell r="C71">
            <v>19461</v>
          </cell>
        </row>
        <row r="72">
          <cell r="A72">
            <v>702380000</v>
          </cell>
          <cell r="B72" t="str">
            <v>שווי נסיעות</v>
          </cell>
          <cell r="C72">
            <v>2325.8000000000002</v>
          </cell>
        </row>
        <row r="73">
          <cell r="A73">
            <v>702400000</v>
          </cell>
          <cell r="B73" t="str">
            <v>מס בגין פיצויים מחבר</v>
          </cell>
          <cell r="C73">
            <v>128990</v>
          </cell>
        </row>
        <row r="74">
          <cell r="A74">
            <v>703010000</v>
          </cell>
          <cell r="B74" t="str">
            <v>השאלת עובדים לחברה ה</v>
          </cell>
          <cell r="C74">
            <v>-274065</v>
          </cell>
        </row>
        <row r="75">
          <cell r="A75">
            <v>703030000</v>
          </cell>
          <cell r="B75" t="str">
            <v>תגמולי מילואים-חברים</v>
          </cell>
          <cell r="C75">
            <v>-81592</v>
          </cell>
        </row>
        <row r="76">
          <cell r="A76">
            <v>703040000</v>
          </cell>
          <cell r="B76" t="str">
            <v>השאלת עובדים למשדן</v>
          </cell>
          <cell r="C76">
            <v>-42212.27</v>
          </cell>
        </row>
        <row r="77">
          <cell r="A77">
            <v>703050000</v>
          </cell>
          <cell r="B77" t="str">
            <v>השאל עובדים -למלם</v>
          </cell>
          <cell r="C77">
            <v>-38656.519999999997</v>
          </cell>
        </row>
        <row r="78">
          <cell r="A78">
            <v>703100000</v>
          </cell>
          <cell r="B78" t="str">
            <v>פנסיית נכות ע"ח דן</v>
          </cell>
          <cell r="C78">
            <v>1766006.53</v>
          </cell>
        </row>
        <row r="79">
          <cell r="A79">
            <v>703110000</v>
          </cell>
          <cell r="B79" t="str">
            <v>יין לחג פנסיונרים ע"</v>
          </cell>
          <cell r="C79">
            <v>1533.02</v>
          </cell>
        </row>
        <row r="80">
          <cell r="A80">
            <v>703120000</v>
          </cell>
          <cell r="B80" t="str">
            <v>עתון פנסיונרים ע"ח "</v>
          </cell>
          <cell r="C80">
            <v>1026472.62</v>
          </cell>
        </row>
        <row r="81">
          <cell r="A81">
            <v>703150000</v>
          </cell>
          <cell r="B81" t="str">
            <v>קדם פרישה 2004-2003</v>
          </cell>
          <cell r="C81">
            <v>329339.15000000002</v>
          </cell>
        </row>
        <row r="82">
          <cell r="A82">
            <v>703170000</v>
          </cell>
          <cell r="B82" t="str">
            <v>קדם פרישה 2005</v>
          </cell>
          <cell r="C82">
            <v>947616.14</v>
          </cell>
        </row>
        <row r="83">
          <cell r="A83">
            <v>703200000</v>
          </cell>
          <cell r="B83" t="str">
            <v>טלפון חברים</v>
          </cell>
          <cell r="C83">
            <v>1728.51</v>
          </cell>
        </row>
        <row r="84">
          <cell r="A84">
            <v>703300000</v>
          </cell>
          <cell r="B84" t="str">
            <v>זקיפות שווי פנסיונרי</v>
          </cell>
          <cell r="C84">
            <v>-1443</v>
          </cell>
        </row>
        <row r="85">
          <cell r="A85">
            <v>704010000</v>
          </cell>
          <cell r="B85" t="str">
            <v>משכורת חודשית</v>
          </cell>
          <cell r="C85">
            <v>24577281.899999999</v>
          </cell>
        </row>
        <row r="86">
          <cell r="A86">
            <v>704020000</v>
          </cell>
          <cell r="B86" t="str">
            <v>שעות נוספות</v>
          </cell>
          <cell r="C86">
            <v>11298831.130000001</v>
          </cell>
        </row>
        <row r="87">
          <cell r="A87">
            <v>704030000</v>
          </cell>
          <cell r="B87" t="str">
            <v>פרמיה לנהגים</v>
          </cell>
          <cell r="C87">
            <v>5609989.29</v>
          </cell>
        </row>
        <row r="88">
          <cell r="A88">
            <v>704040000</v>
          </cell>
          <cell r="B88" t="str">
            <v>משכורת יג</v>
          </cell>
          <cell r="C88">
            <v>2562716.75</v>
          </cell>
        </row>
        <row r="89">
          <cell r="A89">
            <v>704060000</v>
          </cell>
          <cell r="B89" t="str">
            <v>אחזקת רכב</v>
          </cell>
          <cell r="C89">
            <v>40131.93</v>
          </cell>
        </row>
        <row r="90">
          <cell r="A90">
            <v>704080000</v>
          </cell>
          <cell r="B90" t="str">
            <v>הפרשה למשכורת 13 שכי</v>
          </cell>
          <cell r="C90">
            <v>-1370000</v>
          </cell>
        </row>
        <row r="91">
          <cell r="A91">
            <v>704090000</v>
          </cell>
          <cell r="B91" t="str">
            <v>הוצאות קשישון שכירים</v>
          </cell>
          <cell r="C91">
            <v>518640.35</v>
          </cell>
        </row>
        <row r="92">
          <cell r="A92">
            <v>704100000</v>
          </cell>
          <cell r="B92" t="str">
            <v>תשלום טלפון</v>
          </cell>
          <cell r="C92">
            <v>3118.63</v>
          </cell>
        </row>
        <row r="93">
          <cell r="A93">
            <v>704101000</v>
          </cell>
          <cell r="B93" t="str">
            <v>הוצאות שכר מיוחדים</v>
          </cell>
          <cell r="C93">
            <v>958127.2</v>
          </cell>
        </row>
        <row r="94">
          <cell r="A94">
            <v>704120000</v>
          </cell>
          <cell r="B94" t="str">
            <v>שווי וגילום מס מיוחד</v>
          </cell>
          <cell r="C94">
            <v>-122351.45</v>
          </cell>
        </row>
        <row r="95">
          <cell r="A95">
            <v>704121000</v>
          </cell>
          <cell r="B95" t="str">
            <v>יין לחג מיוחדים שווי</v>
          </cell>
          <cell r="C95">
            <v>6755.83</v>
          </cell>
        </row>
        <row r="96">
          <cell r="A96">
            <v>704122000</v>
          </cell>
          <cell r="B96" t="str">
            <v>רכב - גילום מס</v>
          </cell>
          <cell r="C96">
            <v>178276.81</v>
          </cell>
        </row>
        <row r="97">
          <cell r="A97">
            <v>704122100</v>
          </cell>
          <cell r="B97" t="str">
            <v>שווי טלפון נייד</v>
          </cell>
          <cell r="C97">
            <v>1135</v>
          </cell>
        </row>
        <row r="98">
          <cell r="A98">
            <v>704123000</v>
          </cell>
          <cell r="B98" t="str">
            <v>ביטוח שיניים -</v>
          </cell>
          <cell r="C98">
            <v>216.84</v>
          </cell>
        </row>
        <row r="99">
          <cell r="A99">
            <v>704124000</v>
          </cell>
          <cell r="B99" t="str">
            <v>שווי כרטיס נסיעה חופ</v>
          </cell>
          <cell r="C99">
            <v>2331</v>
          </cell>
        </row>
        <row r="100">
          <cell r="A100">
            <v>704128000</v>
          </cell>
          <cell r="B100" t="str">
            <v>שווי+גילום טלפון מיו</v>
          </cell>
          <cell r="C100">
            <v>2504.4</v>
          </cell>
        </row>
        <row r="101">
          <cell r="A101">
            <v>704130000</v>
          </cell>
          <cell r="B101" t="str">
            <v>שווי רכב מעודה</v>
          </cell>
          <cell r="C101">
            <v>6990</v>
          </cell>
        </row>
        <row r="102">
          <cell r="A102">
            <v>704131000</v>
          </cell>
          <cell r="B102" t="str">
            <v>זקיפות שווי מעודה</v>
          </cell>
          <cell r="C102">
            <v>-6990</v>
          </cell>
        </row>
        <row r="103">
          <cell r="A103">
            <v>704200000</v>
          </cell>
          <cell r="B103" t="str">
            <v>יין לחג - גילום מס</v>
          </cell>
          <cell r="C103">
            <v>1180377.33</v>
          </cell>
        </row>
        <row r="104">
          <cell r="A104">
            <v>704210000</v>
          </cell>
          <cell r="B104" t="str">
            <v>קיטנה-</v>
          </cell>
          <cell r="C104">
            <v>900</v>
          </cell>
        </row>
        <row r="105">
          <cell r="A105">
            <v>704240000</v>
          </cell>
          <cell r="B105" t="str">
            <v>שווי רכב</v>
          </cell>
          <cell r="C105">
            <v>16310</v>
          </cell>
        </row>
        <row r="106">
          <cell r="A106">
            <v>704250000</v>
          </cell>
          <cell r="B106" t="str">
            <v>גילום טלפון</v>
          </cell>
          <cell r="C106">
            <v>1924.27</v>
          </cell>
        </row>
        <row r="107">
          <cell r="A107">
            <v>704270000</v>
          </cell>
          <cell r="B107" t="str">
            <v>שווי נסיעות</v>
          </cell>
          <cell r="C107">
            <v>228290.74</v>
          </cell>
        </row>
        <row r="108">
          <cell r="A108">
            <v>704290000</v>
          </cell>
          <cell r="B108" t="str">
            <v>שווי מנקו קופאים</v>
          </cell>
          <cell r="C108">
            <v>3505.71</v>
          </cell>
        </row>
        <row r="109">
          <cell r="A109">
            <v>704300000</v>
          </cell>
          <cell r="B109" t="str">
            <v>זקיפות שווי שכירים</v>
          </cell>
          <cell r="C109">
            <v>-3376934.86</v>
          </cell>
        </row>
        <row r="110">
          <cell r="A110">
            <v>704310000</v>
          </cell>
          <cell r="B110" t="str">
            <v>שווי כרטיס נסיעה חופ</v>
          </cell>
          <cell r="C110">
            <v>552148</v>
          </cell>
        </row>
        <row r="111">
          <cell r="A111">
            <v>704340000</v>
          </cell>
          <cell r="B111" t="str">
            <v>שווי מנקו לגילום</v>
          </cell>
          <cell r="C111">
            <v>666888.21</v>
          </cell>
        </row>
        <row r="112">
          <cell r="A112">
            <v>704350000</v>
          </cell>
          <cell r="B112" t="str">
            <v>שווי ביטוח שיניים</v>
          </cell>
          <cell r="C112">
            <v>283679.96999999997</v>
          </cell>
        </row>
        <row r="113">
          <cell r="A113">
            <v>704360000</v>
          </cell>
          <cell r="B113" t="str">
            <v>שווי מאמץ קיץ - שכיר</v>
          </cell>
          <cell r="C113">
            <v>891825</v>
          </cell>
        </row>
        <row r="114">
          <cell r="A114">
            <v>704370000</v>
          </cell>
          <cell r="B114" t="str">
            <v>שווי טלפון נייד</v>
          </cell>
          <cell r="C114">
            <v>2845</v>
          </cell>
        </row>
        <row r="115">
          <cell r="A115">
            <v>705010000</v>
          </cell>
          <cell r="B115" t="str">
            <v>השאלת עובדים לחברה ה</v>
          </cell>
          <cell r="C115">
            <v>-135538</v>
          </cell>
        </row>
        <row r="116">
          <cell r="A116">
            <v>705011000</v>
          </cell>
          <cell r="B116" t="str">
            <v>השאלת עובדים מיוניטד</v>
          </cell>
          <cell r="C116">
            <v>182000</v>
          </cell>
        </row>
        <row r="117">
          <cell r="A117">
            <v>705030000</v>
          </cell>
          <cell r="B117" t="str">
            <v>תגמולי מילואים-שכירי</v>
          </cell>
          <cell r="C117">
            <v>-429733</v>
          </cell>
        </row>
        <row r="118">
          <cell r="A118">
            <v>712100000</v>
          </cell>
          <cell r="B118" t="str">
            <v>הפרשות לקרן  הגמלאות</v>
          </cell>
          <cell r="C118">
            <v>2765083.25</v>
          </cell>
        </row>
        <row r="119">
          <cell r="A119">
            <v>712140000</v>
          </cell>
          <cell r="B119" t="str">
            <v>הפרשה לפיצויים</v>
          </cell>
          <cell r="C119">
            <v>-559821</v>
          </cell>
        </row>
        <row r="120">
          <cell r="A120">
            <v>712200000</v>
          </cell>
          <cell r="B120" t="str">
            <v>ביטוח לאומי</v>
          </cell>
          <cell r="C120">
            <v>1451050.44</v>
          </cell>
        </row>
        <row r="121">
          <cell r="A121">
            <v>712300000</v>
          </cell>
          <cell r="B121" t="str">
            <v>קרן השתלמות חברים</v>
          </cell>
          <cell r="C121">
            <v>999953.89</v>
          </cell>
        </row>
        <row r="122">
          <cell r="A122">
            <v>712400000</v>
          </cell>
          <cell r="B122" t="str">
            <v>הבראה חברים</v>
          </cell>
          <cell r="C122">
            <v>1166834.79</v>
          </cell>
        </row>
        <row r="123">
          <cell r="A123">
            <v>712500000</v>
          </cell>
          <cell r="B123" t="str">
            <v>ביטוח שיניים-</v>
          </cell>
          <cell r="C123">
            <v>147196.96</v>
          </cell>
        </row>
        <row r="124">
          <cell r="A124">
            <v>712510000</v>
          </cell>
          <cell r="B124" t="str">
            <v>ביטוח שיניים</v>
          </cell>
          <cell r="C124">
            <v>151926</v>
          </cell>
        </row>
        <row r="125">
          <cell r="A125">
            <v>712520000</v>
          </cell>
          <cell r="B125" t="str">
            <v>ביטוח דמי מחלה</v>
          </cell>
          <cell r="C125">
            <v>32946.400000000001</v>
          </cell>
        </row>
        <row r="126">
          <cell r="A126">
            <v>712530000</v>
          </cell>
          <cell r="B126" t="str">
            <v>ביטוח מחלות קשות</v>
          </cell>
          <cell r="C126">
            <v>74778.25</v>
          </cell>
        </row>
        <row r="127">
          <cell r="A127">
            <v>712700000</v>
          </cell>
          <cell r="B127" t="str">
            <v>הפרשה לחופש וימי מחל</v>
          </cell>
          <cell r="C127">
            <v>832400</v>
          </cell>
        </row>
        <row r="128">
          <cell r="A128">
            <v>712800000</v>
          </cell>
          <cell r="B128" t="str">
            <v>הפרשה להבראה חברים</v>
          </cell>
          <cell r="C128">
            <v>-451000</v>
          </cell>
        </row>
        <row r="129">
          <cell r="A129">
            <v>712900000</v>
          </cell>
          <cell r="B129" t="str">
            <v>הפ. לפרישה מוקדמת 03</v>
          </cell>
          <cell r="C129">
            <v>-247985</v>
          </cell>
        </row>
        <row r="130">
          <cell r="A130">
            <v>712920000</v>
          </cell>
          <cell r="B130" t="str">
            <v>הפרשה לפנסית נכות</v>
          </cell>
          <cell r="C130">
            <v>-49351</v>
          </cell>
        </row>
        <row r="131">
          <cell r="A131">
            <v>712940000</v>
          </cell>
          <cell r="B131" t="str">
            <v>הפר.לפרישה מוקדמת 05</v>
          </cell>
          <cell r="C131">
            <v>-466885</v>
          </cell>
        </row>
        <row r="132">
          <cell r="A132">
            <v>712950000</v>
          </cell>
          <cell r="B132" t="str">
            <v>הפרשה לפרישה מוקדמת</v>
          </cell>
          <cell r="C132">
            <v>396550</v>
          </cell>
        </row>
        <row r="133">
          <cell r="A133">
            <v>713010000</v>
          </cell>
          <cell r="B133" t="str">
            <v>הבראה פנסיונרים עד ג</v>
          </cell>
          <cell r="C133">
            <v>832235</v>
          </cell>
        </row>
        <row r="134">
          <cell r="A134">
            <v>713020000</v>
          </cell>
          <cell r="B134" t="str">
            <v>ביטוח לאומי פנסיונרי</v>
          </cell>
          <cell r="C134">
            <v>91657.58</v>
          </cell>
        </row>
        <row r="135">
          <cell r="A135">
            <v>713040000</v>
          </cell>
          <cell r="B135" t="str">
            <v>פנסיה לאלמנות חברים</v>
          </cell>
          <cell r="C135">
            <v>139293.24</v>
          </cell>
        </row>
        <row r="136">
          <cell r="A136">
            <v>714100000</v>
          </cell>
          <cell r="B136" t="str">
            <v>הפרשות לקופות תגמולי</v>
          </cell>
          <cell r="C136">
            <v>2015048.57</v>
          </cell>
        </row>
        <row r="137">
          <cell r="A137">
            <v>714110000</v>
          </cell>
          <cell r="B137" t="str">
            <v>פיצויים</v>
          </cell>
          <cell r="C137">
            <v>2002570.27</v>
          </cell>
        </row>
        <row r="138">
          <cell r="A138">
            <v>714130000</v>
          </cell>
          <cell r="B138" t="str">
            <v>פנסיה תקציבית שכירים</v>
          </cell>
          <cell r="C138">
            <v>112252.61</v>
          </cell>
        </row>
        <row r="139">
          <cell r="A139">
            <v>714140000</v>
          </cell>
          <cell r="B139" t="str">
            <v>הפרשה להבראה שכירים</v>
          </cell>
          <cell r="C139">
            <v>-107773</v>
          </cell>
        </row>
        <row r="140">
          <cell r="A140">
            <v>714200000</v>
          </cell>
          <cell r="B140" t="str">
            <v>בטוח לאומי</v>
          </cell>
          <cell r="C140">
            <v>2391183.84</v>
          </cell>
        </row>
        <row r="141">
          <cell r="A141">
            <v>714300000</v>
          </cell>
          <cell r="B141" t="str">
            <v>קרן השתלמות</v>
          </cell>
          <cell r="C141">
            <v>1162101.8</v>
          </cell>
        </row>
        <row r="142">
          <cell r="A142">
            <v>714400000</v>
          </cell>
          <cell r="B142" t="str">
            <v>הבראה שכירים</v>
          </cell>
          <cell r="C142">
            <v>1504071.5</v>
          </cell>
        </row>
        <row r="143">
          <cell r="A143">
            <v>714500000</v>
          </cell>
          <cell r="B143" t="str">
            <v>החזרים מחברות ביטוח</v>
          </cell>
          <cell r="C143">
            <v>-8828.11</v>
          </cell>
        </row>
        <row r="144">
          <cell r="A144">
            <v>714700000</v>
          </cell>
          <cell r="B144" t="str">
            <v>הפרשה לחופש וימי מחל</v>
          </cell>
          <cell r="C144">
            <v>2157984</v>
          </cell>
        </row>
        <row r="145">
          <cell r="A145">
            <v>714800000</v>
          </cell>
          <cell r="B145" t="str">
            <v>ביטוח שיניים שכירים</v>
          </cell>
          <cell r="C145">
            <v>190023.35</v>
          </cell>
        </row>
        <row r="146">
          <cell r="A146">
            <v>720100000</v>
          </cell>
          <cell r="B146" t="str">
            <v>סולר בצובר</v>
          </cell>
          <cell r="C146">
            <v>38721942</v>
          </cell>
        </row>
        <row r="147">
          <cell r="A147">
            <v>720110000</v>
          </cell>
          <cell r="B147" t="str">
            <v>סולר בדרכים</v>
          </cell>
          <cell r="C147">
            <v>253013.98</v>
          </cell>
        </row>
        <row r="148">
          <cell r="A148">
            <v>720120000</v>
          </cell>
          <cell r="B148" t="str">
            <v>בנזין</v>
          </cell>
          <cell r="C148">
            <v>306805.78999999998</v>
          </cell>
        </row>
        <row r="149">
          <cell r="A149">
            <v>720200000</v>
          </cell>
          <cell r="B149" t="str">
            <v>שמנים</v>
          </cell>
          <cell r="C149">
            <v>264371.88</v>
          </cell>
        </row>
        <row r="150">
          <cell r="A150">
            <v>720300000</v>
          </cell>
          <cell r="B150" t="str">
            <v>מים מטופלים</v>
          </cell>
          <cell r="C150">
            <v>117569.14</v>
          </cell>
        </row>
        <row r="151">
          <cell r="A151">
            <v>720400000</v>
          </cell>
          <cell r="B151" t="str">
            <v>הכנסות דלק יונייטד ט</v>
          </cell>
          <cell r="C151">
            <v>-1716588.22</v>
          </cell>
        </row>
        <row r="152">
          <cell r="A152">
            <v>720500000</v>
          </cell>
          <cell r="B152" t="str">
            <v>הכנסות דלק -משדן</v>
          </cell>
          <cell r="C152">
            <v>-1187899</v>
          </cell>
        </row>
        <row r="153">
          <cell r="A153">
            <v>720600000</v>
          </cell>
          <cell r="B153" t="str">
            <v>החזר בלו על סולר</v>
          </cell>
          <cell r="C153">
            <v>-9671726</v>
          </cell>
        </row>
        <row r="154">
          <cell r="A154">
            <v>722101000</v>
          </cell>
          <cell r="B154" t="str">
            <v>חלקי חילוף חו"ל-מאן</v>
          </cell>
          <cell r="C154">
            <v>1726622.34</v>
          </cell>
        </row>
        <row r="155">
          <cell r="A155">
            <v>722102000</v>
          </cell>
          <cell r="B155" t="str">
            <v>חלקי חילוף חו"ל -אחר</v>
          </cell>
          <cell r="C155">
            <v>1022340.23</v>
          </cell>
        </row>
        <row r="156">
          <cell r="A156">
            <v>722103000</v>
          </cell>
          <cell r="B156" t="str">
            <v>החזרי תביעות חו"ל</v>
          </cell>
          <cell r="C156">
            <v>-422066.43</v>
          </cell>
        </row>
        <row r="157">
          <cell r="A157">
            <v>722104000</v>
          </cell>
          <cell r="B157" t="str">
            <v>חלקי חילוף בארץ</v>
          </cell>
          <cell r="C157">
            <v>2072249.8</v>
          </cell>
        </row>
        <row r="158">
          <cell r="A158">
            <v>722105000</v>
          </cell>
          <cell r="B158" t="str">
            <v>שמשות לחלונות</v>
          </cell>
          <cell r="C158">
            <v>11769.01</v>
          </cell>
        </row>
        <row r="159">
          <cell r="A159">
            <v>722107000</v>
          </cell>
          <cell r="B159" t="str">
            <v>מצברים וחומצה</v>
          </cell>
          <cell r="C159">
            <v>148549.09</v>
          </cell>
        </row>
        <row r="160">
          <cell r="A160">
            <v>722110000</v>
          </cell>
          <cell r="B160" t="str">
            <v>שינוי במלאי חלקי חיל</v>
          </cell>
          <cell r="C160">
            <v>773768</v>
          </cell>
        </row>
        <row r="161">
          <cell r="A161">
            <v>722202000</v>
          </cell>
          <cell r="B161" t="str">
            <v>צמיגים חדשים - ארץ</v>
          </cell>
          <cell r="C161">
            <v>795381.89</v>
          </cell>
        </row>
        <row r="162">
          <cell r="A162">
            <v>722204000</v>
          </cell>
          <cell r="B162" t="str">
            <v>חידוש צמיגים</v>
          </cell>
          <cell r="C162">
            <v>103418.07</v>
          </cell>
        </row>
        <row r="163">
          <cell r="A163">
            <v>722301000</v>
          </cell>
          <cell r="B163" t="str">
            <v>עבודות ותיקוני ח.-חש</v>
          </cell>
          <cell r="C163">
            <v>358583.64</v>
          </cell>
        </row>
        <row r="164">
          <cell r="A164">
            <v>722302000</v>
          </cell>
          <cell r="B164" t="str">
            <v>תיקוני חוץ לתאונות</v>
          </cell>
          <cell r="C164">
            <v>293294.95</v>
          </cell>
        </row>
        <row r="165">
          <cell r="A165">
            <v>722302200</v>
          </cell>
          <cell r="B165" t="str">
            <v>השתתפות עצמית נהגים</v>
          </cell>
          <cell r="C165">
            <v>-46929.1</v>
          </cell>
        </row>
        <row r="166">
          <cell r="A166">
            <v>722303000</v>
          </cell>
          <cell r="B166" t="str">
            <v>שיפוץ חוץ למרכבים</v>
          </cell>
          <cell r="C166">
            <v>4532.45</v>
          </cell>
        </row>
        <row r="167">
          <cell r="A167">
            <v>722401000</v>
          </cell>
          <cell r="B167" t="str">
            <v>הכנסות ש. מוסך-חלפים</v>
          </cell>
          <cell r="C167">
            <v>-461415.96</v>
          </cell>
        </row>
        <row r="168">
          <cell r="A168">
            <v>722402000</v>
          </cell>
          <cell r="B168" t="str">
            <v>הכנסות ש. מוסך-עבודה</v>
          </cell>
          <cell r="C168">
            <v>-377397.15</v>
          </cell>
        </row>
        <row r="169">
          <cell r="A169">
            <v>724101000</v>
          </cell>
          <cell r="B169" t="str">
            <v>בגדי עבודה</v>
          </cell>
          <cell r="C169">
            <v>95798.87</v>
          </cell>
        </row>
        <row r="170">
          <cell r="A170">
            <v>724102000</v>
          </cell>
          <cell r="B170" t="str">
            <v>ביגוד ייצוגי נהגים</v>
          </cell>
          <cell r="C170">
            <v>699.8</v>
          </cell>
        </row>
        <row r="171">
          <cell r="A171">
            <v>724201000</v>
          </cell>
          <cell r="B171" t="str">
            <v>נקיון ע" קבלני משנה</v>
          </cell>
          <cell r="C171">
            <v>2983074.14</v>
          </cell>
        </row>
        <row r="172">
          <cell r="A172">
            <v>724202000</v>
          </cell>
          <cell r="B172" t="str">
            <v>חמרי ניקוי</v>
          </cell>
          <cell r="C172">
            <v>31073.99</v>
          </cell>
        </row>
        <row r="173">
          <cell r="A173">
            <v>724203000</v>
          </cell>
          <cell r="B173" t="str">
            <v>כלי עבודה</v>
          </cell>
          <cell r="C173">
            <v>48995.22</v>
          </cell>
        </row>
        <row r="174">
          <cell r="A174">
            <v>724204000</v>
          </cell>
          <cell r="B174" t="str">
            <v>כלי עבודה אישים במוס</v>
          </cell>
          <cell r="C174">
            <v>516.44000000000005</v>
          </cell>
        </row>
        <row r="175">
          <cell r="A175">
            <v>724205000</v>
          </cell>
          <cell r="B175" t="str">
            <v>חומרי בינוי ואינסטול</v>
          </cell>
          <cell r="C175">
            <v>335</v>
          </cell>
        </row>
        <row r="176">
          <cell r="A176">
            <v>724205100</v>
          </cell>
          <cell r="B176" t="str">
            <v>חומרי בינוי וחשמל תו</v>
          </cell>
          <cell r="C176">
            <v>150909.29999999999</v>
          </cell>
        </row>
        <row r="177">
          <cell r="A177">
            <v>724206000</v>
          </cell>
          <cell r="B177" t="str">
            <v>אחזקת ציוד</v>
          </cell>
          <cell r="C177">
            <v>31547.439999999999</v>
          </cell>
        </row>
        <row r="178">
          <cell r="A178">
            <v>724301000</v>
          </cell>
          <cell r="B178" t="str">
            <v>כיבודים אגף תו"פ</v>
          </cell>
          <cell r="C178">
            <v>781108.81</v>
          </cell>
        </row>
        <row r="179">
          <cell r="A179">
            <v>724302000</v>
          </cell>
          <cell r="B179" t="str">
            <v>הכנסות ממכירת תלושים</v>
          </cell>
          <cell r="C179">
            <v>-480651.34</v>
          </cell>
        </row>
        <row r="180">
          <cell r="A180">
            <v>726101000</v>
          </cell>
          <cell r="B180" t="str">
            <v>ביטוח אוטובוסים חובה</v>
          </cell>
          <cell r="C180">
            <v>5254016</v>
          </cell>
        </row>
        <row r="181">
          <cell r="A181">
            <v>726201000</v>
          </cell>
          <cell r="B181" t="str">
            <v>תשלומים בגין נזקים ו</v>
          </cell>
          <cell r="C181">
            <v>1385970.05</v>
          </cell>
        </row>
        <row r="182">
          <cell r="A182">
            <v>726203000</v>
          </cell>
          <cell r="B182" t="str">
            <v>תקבולים מחברות ביטוח</v>
          </cell>
          <cell r="C182">
            <v>-116473.14</v>
          </cell>
        </row>
        <row r="183">
          <cell r="A183">
            <v>732101000</v>
          </cell>
          <cell r="B183" t="str">
            <v>שכירות תמח"ת</v>
          </cell>
          <cell r="C183">
            <v>4108177.93</v>
          </cell>
        </row>
        <row r="184">
          <cell r="A184">
            <v>732102000</v>
          </cell>
          <cell r="B184" t="str">
            <v>אחזקת תחנות ומוסכים</v>
          </cell>
          <cell r="C184">
            <v>77317.88</v>
          </cell>
        </row>
        <row r="185">
          <cell r="A185">
            <v>732103000</v>
          </cell>
          <cell r="B185" t="str">
            <v>ארנונה,מים ומיסי תנו</v>
          </cell>
          <cell r="C185">
            <v>2502407.21</v>
          </cell>
        </row>
        <row r="186">
          <cell r="A186">
            <v>732105000</v>
          </cell>
          <cell r="B186" t="str">
            <v>שרות מכשירי קשר</v>
          </cell>
          <cell r="C186">
            <v>143452.28</v>
          </cell>
        </row>
        <row r="187">
          <cell r="A187">
            <v>732105100</v>
          </cell>
          <cell r="B187" t="str">
            <v>תקשורת -חמרים מתכל!!</v>
          </cell>
          <cell r="C187">
            <v>102</v>
          </cell>
        </row>
        <row r="188">
          <cell r="A188">
            <v>732106000</v>
          </cell>
          <cell r="B188" t="str">
            <v>שכירות ואחזקת מסופי</v>
          </cell>
          <cell r="C188">
            <v>-194491.15</v>
          </cell>
        </row>
        <row r="189">
          <cell r="A189">
            <v>732109000</v>
          </cell>
          <cell r="B189" t="str">
            <v>איכות הסביבה</v>
          </cell>
          <cell r="C189">
            <v>22314.66</v>
          </cell>
        </row>
        <row r="190">
          <cell r="A190">
            <v>732201000</v>
          </cell>
          <cell r="B190" t="str">
            <v>הסעות עובדים</v>
          </cell>
          <cell r="C190">
            <v>2777613.77</v>
          </cell>
        </row>
        <row r="191">
          <cell r="A191">
            <v>732203000</v>
          </cell>
          <cell r="B191" t="str">
            <v>הוצאות חניה</v>
          </cell>
          <cell r="C191">
            <v>-29122.98</v>
          </cell>
        </row>
        <row r="192">
          <cell r="A192">
            <v>732206000</v>
          </cell>
          <cell r="B192" t="str">
            <v>הוצאות אחזקה רכב מסח</v>
          </cell>
          <cell r="C192">
            <v>1660.46</v>
          </cell>
        </row>
        <row r="193">
          <cell r="A193">
            <v>732301000</v>
          </cell>
          <cell r="B193" t="str">
            <v>מאמץ קייץ(השת. מקצו)</v>
          </cell>
          <cell r="C193">
            <v>1034657</v>
          </cell>
        </row>
        <row r="194">
          <cell r="A194">
            <v>732302000</v>
          </cell>
          <cell r="B194" t="str">
            <v>ספרות  מקצועית</v>
          </cell>
          <cell r="C194">
            <v>35893.5</v>
          </cell>
        </row>
        <row r="195">
          <cell r="A195">
            <v>732303000</v>
          </cell>
          <cell r="B195" t="str">
            <v>הדרכה</v>
          </cell>
          <cell r="C195">
            <v>678236.45</v>
          </cell>
        </row>
        <row r="196">
          <cell r="A196">
            <v>732304000</v>
          </cell>
          <cell r="B196" t="str">
            <v>הכנסות והדרכה-אוטובו</v>
          </cell>
          <cell r="C196">
            <v>-40941.370000000003</v>
          </cell>
        </row>
        <row r="197">
          <cell r="A197">
            <v>732401000</v>
          </cell>
          <cell r="B197" t="str">
            <v>עובדי חברות כ"א-סוקר</v>
          </cell>
          <cell r="C197">
            <v>99797</v>
          </cell>
        </row>
        <row r="198">
          <cell r="A198">
            <v>732402000</v>
          </cell>
          <cell r="B198" t="str">
            <v>אחזקת חדרי מנוחה</v>
          </cell>
          <cell r="C198">
            <v>506070.52</v>
          </cell>
        </row>
        <row r="199">
          <cell r="A199">
            <v>732501000</v>
          </cell>
          <cell r="B199" t="str">
            <v>רשיונות לאוטובוסים</v>
          </cell>
          <cell r="C199">
            <v>293916.90000000002</v>
          </cell>
        </row>
        <row r="200">
          <cell r="A200">
            <v>732503000</v>
          </cell>
          <cell r="B200" t="str">
            <v>רשיונות לנהגים</v>
          </cell>
          <cell r="C200">
            <v>13466</v>
          </cell>
        </row>
        <row r="201">
          <cell r="A201">
            <v>732601000</v>
          </cell>
          <cell r="B201" t="str">
            <v>הדפסת כרטיסי נסיעה</v>
          </cell>
          <cell r="C201">
            <v>166969.32999999999</v>
          </cell>
        </row>
        <row r="202">
          <cell r="A202">
            <v>732601100</v>
          </cell>
          <cell r="B202" t="str">
            <v>שינוי במלאי כרטיסים</v>
          </cell>
          <cell r="C202">
            <v>1191071</v>
          </cell>
        </row>
        <row r="203">
          <cell r="A203">
            <v>732603000</v>
          </cell>
          <cell r="B203" t="str">
            <v>קנסות מח.ביטוח</v>
          </cell>
          <cell r="C203">
            <v>7399.5</v>
          </cell>
        </row>
        <row r="204">
          <cell r="A204">
            <v>732702000</v>
          </cell>
          <cell r="B204" t="str">
            <v>פחת מכוניות</v>
          </cell>
          <cell r="C204">
            <v>12861.98</v>
          </cell>
        </row>
        <row r="205">
          <cell r="A205">
            <v>732709000</v>
          </cell>
          <cell r="B205" t="str">
            <v>פחת אוטובוסים</v>
          </cell>
          <cell r="C205">
            <v>22279395.710000001</v>
          </cell>
        </row>
        <row r="206">
          <cell r="A206">
            <v>742102000</v>
          </cell>
          <cell r="B206" t="str">
            <v>חשמל</v>
          </cell>
          <cell r="C206">
            <v>380679.7</v>
          </cell>
        </row>
        <row r="207">
          <cell r="A207">
            <v>742103000</v>
          </cell>
          <cell r="B207" t="str">
            <v>טלפון</v>
          </cell>
          <cell r="C207">
            <v>200845.4</v>
          </cell>
        </row>
        <row r="208">
          <cell r="A208">
            <v>742104000</v>
          </cell>
          <cell r="B208" t="str">
            <v>שכירות משרדים</v>
          </cell>
          <cell r="C208">
            <v>126061.03</v>
          </cell>
        </row>
        <row r="209">
          <cell r="A209">
            <v>742105000</v>
          </cell>
          <cell r="B209" t="str">
            <v>שכירות משרדים חב' בנ</v>
          </cell>
          <cell r="C209">
            <v>16375</v>
          </cell>
        </row>
        <row r="210">
          <cell r="A210">
            <v>742106000</v>
          </cell>
          <cell r="B210" t="str">
            <v>שמירה ובטחון</v>
          </cell>
          <cell r="C210">
            <v>1322896.68</v>
          </cell>
        </row>
        <row r="211">
          <cell r="A211">
            <v>742108000</v>
          </cell>
          <cell r="B211" t="str">
            <v>רשיונות שונים</v>
          </cell>
          <cell r="C211">
            <v>165473.95000000001</v>
          </cell>
        </row>
        <row r="212">
          <cell r="A212">
            <v>742109000</v>
          </cell>
          <cell r="B212" t="str">
            <v>העברת כספים ומיגון ק</v>
          </cell>
          <cell r="C212">
            <v>136000</v>
          </cell>
        </row>
        <row r="213">
          <cell r="A213">
            <v>742111000</v>
          </cell>
          <cell r="B213" t="str">
            <v>הוצ' פלאפון</v>
          </cell>
          <cell r="C213">
            <v>56448.08</v>
          </cell>
        </row>
        <row r="214">
          <cell r="A214">
            <v>742112000</v>
          </cell>
          <cell r="B214" t="str">
            <v>חניה הדר דפנה</v>
          </cell>
          <cell r="C214">
            <v>73239.3</v>
          </cell>
        </row>
        <row r="215">
          <cell r="A215">
            <v>742114000</v>
          </cell>
          <cell r="B215" t="str">
            <v>תקשורת-פרסונליזציה</v>
          </cell>
          <cell r="C215">
            <v>13819.25</v>
          </cell>
        </row>
        <row r="216">
          <cell r="A216">
            <v>742121000</v>
          </cell>
          <cell r="B216" t="str">
            <v>ביטוח כללי</v>
          </cell>
          <cell r="C216">
            <v>142952.5</v>
          </cell>
        </row>
        <row r="217">
          <cell r="A217">
            <v>742201000</v>
          </cell>
          <cell r="B217" t="str">
            <v>שכר רואי חשבון</v>
          </cell>
          <cell r="C217">
            <v>373119.4</v>
          </cell>
        </row>
        <row r="218">
          <cell r="A218">
            <v>742203000</v>
          </cell>
          <cell r="B218" t="str">
            <v>משפטיות</v>
          </cell>
          <cell r="C218">
            <v>583813.73</v>
          </cell>
        </row>
        <row r="219">
          <cell r="A219">
            <v>742204000</v>
          </cell>
          <cell r="B219" t="str">
            <v>יועצים</v>
          </cell>
          <cell r="C219">
            <v>747021.05</v>
          </cell>
        </row>
        <row r="220">
          <cell r="A220">
            <v>742205000</v>
          </cell>
          <cell r="B220" t="str">
            <v>תמחיר</v>
          </cell>
          <cell r="C220">
            <v>15188</v>
          </cell>
        </row>
        <row r="221">
          <cell r="A221">
            <v>742206000</v>
          </cell>
          <cell r="B221" t="str">
            <v>כח אדם מבקרים-תנועה</v>
          </cell>
          <cell r="C221">
            <v>138097</v>
          </cell>
        </row>
        <row r="222">
          <cell r="A222">
            <v>742207000</v>
          </cell>
          <cell r="B222" t="str">
            <v>שכר דח"צ</v>
          </cell>
          <cell r="C222">
            <v>173381</v>
          </cell>
        </row>
        <row r="223">
          <cell r="A223">
            <v>742301000</v>
          </cell>
          <cell r="B223" t="str">
            <v>שיווק</v>
          </cell>
          <cell r="C223">
            <v>218682.32</v>
          </cell>
        </row>
        <row r="224">
          <cell r="A224">
            <v>742304000</v>
          </cell>
          <cell r="B224" t="str">
            <v>פרסום-דפוס-עבודות חו</v>
          </cell>
          <cell r="C224">
            <v>45951.48</v>
          </cell>
        </row>
        <row r="225">
          <cell r="A225">
            <v>742304100</v>
          </cell>
          <cell r="B225" t="str">
            <v>פרסום-דפוס-חמרים ואח</v>
          </cell>
          <cell r="C225">
            <v>12764.97</v>
          </cell>
        </row>
        <row r="226">
          <cell r="A226">
            <v>742305000</v>
          </cell>
          <cell r="B226" t="str">
            <v>פרסום</v>
          </cell>
          <cell r="C226">
            <v>32360.68</v>
          </cell>
        </row>
        <row r="227">
          <cell r="A227">
            <v>742306000</v>
          </cell>
          <cell r="B227" t="str">
            <v>כ"א-מוקדניות מודיעין</v>
          </cell>
          <cell r="C227">
            <v>448672.8</v>
          </cell>
        </row>
        <row r="228">
          <cell r="A228">
            <v>742307000</v>
          </cell>
          <cell r="B228" t="str">
            <v>שווק -פרסונליזציה</v>
          </cell>
          <cell r="C228">
            <v>1372164.32</v>
          </cell>
        </row>
        <row r="229">
          <cell r="A229">
            <v>742402000</v>
          </cell>
          <cell r="B229" t="str">
            <v>ארועים</v>
          </cell>
          <cell r="C229">
            <v>27769.9</v>
          </cell>
        </row>
        <row r="230">
          <cell r="A230">
            <v>742403000</v>
          </cell>
          <cell r="B230" t="str">
            <v>הוצאות ועדים</v>
          </cell>
          <cell r="C230">
            <v>634.32000000000005</v>
          </cell>
        </row>
        <row r="231">
          <cell r="A231">
            <v>742404000</v>
          </cell>
          <cell r="B231" t="str">
            <v>תרבות</v>
          </cell>
          <cell r="C231">
            <v>5036.28</v>
          </cell>
        </row>
        <row r="232">
          <cell r="A232">
            <v>742405000</v>
          </cell>
          <cell r="B232" t="str">
            <v>ספורט</v>
          </cell>
          <cell r="C232">
            <v>72459.45</v>
          </cell>
        </row>
        <row r="233">
          <cell r="A233">
            <v>742406000</v>
          </cell>
          <cell r="B233" t="str">
            <v>בריאות</v>
          </cell>
          <cell r="C233">
            <v>92123.1</v>
          </cell>
        </row>
        <row r="234">
          <cell r="A234">
            <v>742423000</v>
          </cell>
          <cell r="B234" t="str">
            <v>הלבשה-ביגוד קיץ (שוו</v>
          </cell>
          <cell r="C234">
            <v>17828.169999999998</v>
          </cell>
        </row>
        <row r="235">
          <cell r="A235">
            <v>742425000</v>
          </cell>
          <cell r="B235" t="str">
            <v>מתנות שכירים</v>
          </cell>
          <cell r="C235">
            <v>8250</v>
          </cell>
        </row>
        <row r="236">
          <cell r="A236">
            <v>742426000</v>
          </cell>
          <cell r="B236" t="str">
            <v>מתנות לחברים</v>
          </cell>
          <cell r="C236">
            <v>4594</v>
          </cell>
        </row>
        <row r="237">
          <cell r="A237">
            <v>742427000</v>
          </cell>
          <cell r="B237" t="str">
            <v>מתנות</v>
          </cell>
          <cell r="C237">
            <v>17951.05</v>
          </cell>
        </row>
        <row r="238">
          <cell r="A238">
            <v>742428000</v>
          </cell>
          <cell r="B238" t="str">
            <v>יין לחג-הוצאה</v>
          </cell>
          <cell r="C238">
            <v>921885.5</v>
          </cell>
        </row>
        <row r="239">
          <cell r="A239">
            <v>742503000</v>
          </cell>
          <cell r="B239" t="str">
            <v>נסיעות לחו"ל-אשל</v>
          </cell>
          <cell r="C239">
            <v>104021.64</v>
          </cell>
        </row>
        <row r="240">
          <cell r="A240">
            <v>742510000</v>
          </cell>
          <cell r="B240" t="str">
            <v>נסיעות וחניה</v>
          </cell>
          <cell r="C240">
            <v>38209.42</v>
          </cell>
        </row>
        <row r="241">
          <cell r="A241">
            <v>742520000</v>
          </cell>
          <cell r="B241" t="str">
            <v>נסיעות חופשיות עובדי</v>
          </cell>
          <cell r="C241">
            <v>153776.28</v>
          </cell>
        </row>
        <row r="242">
          <cell r="A242">
            <v>742531000</v>
          </cell>
          <cell r="B242" t="str">
            <v>הוצאות רכב פרטי</v>
          </cell>
          <cell r="C242">
            <v>125547.92</v>
          </cell>
        </row>
        <row r="243">
          <cell r="A243">
            <v>742532000</v>
          </cell>
          <cell r="B243" t="str">
            <v>הוצ' שכירות רכב פרטי</v>
          </cell>
          <cell r="C243">
            <v>719530.95</v>
          </cell>
        </row>
        <row r="244">
          <cell r="A244">
            <v>742601000</v>
          </cell>
          <cell r="B244" t="str">
            <v>צרכי משרד</v>
          </cell>
          <cell r="C244">
            <v>23383.89</v>
          </cell>
        </row>
        <row r="245">
          <cell r="A245">
            <v>742602000</v>
          </cell>
          <cell r="B245" t="str">
            <v>דאר</v>
          </cell>
          <cell r="C245">
            <v>25691.18</v>
          </cell>
        </row>
        <row r="246">
          <cell r="A246">
            <v>742603000</v>
          </cell>
          <cell r="B246" t="str">
            <v>שרותי מחשב-אחזקת תכנ</v>
          </cell>
          <cell r="C246">
            <v>42050.52</v>
          </cell>
        </row>
        <row r="247">
          <cell r="A247">
            <v>742603100</v>
          </cell>
          <cell r="B247" t="str">
            <v>שרותי מחשב - אחזקת ח</v>
          </cell>
          <cell r="C247">
            <v>15117.49</v>
          </cell>
        </row>
        <row r="248">
          <cell r="A248">
            <v>742603200</v>
          </cell>
          <cell r="B248" t="str">
            <v>מחשב - חמרים מתכלים</v>
          </cell>
          <cell r="C248">
            <v>13729.46</v>
          </cell>
        </row>
        <row r="249">
          <cell r="A249">
            <v>742603400</v>
          </cell>
          <cell r="B249" t="str">
            <v>מיקור חוץ מל"מ-מ.מיד</v>
          </cell>
          <cell r="C249">
            <v>1518731.06</v>
          </cell>
        </row>
        <row r="250">
          <cell r="A250">
            <v>742603500</v>
          </cell>
          <cell r="B250" t="str">
            <v>מל"מ מיקור חוץ-שכר</v>
          </cell>
          <cell r="C250">
            <v>113279.32</v>
          </cell>
        </row>
        <row r="251">
          <cell r="A251">
            <v>742604000</v>
          </cell>
          <cell r="B251" t="str">
            <v>ארכיון</v>
          </cell>
          <cell r="C251">
            <v>24928.01</v>
          </cell>
        </row>
        <row r="252">
          <cell r="A252">
            <v>742702000</v>
          </cell>
          <cell r="B252" t="str">
            <v>כיבודים</v>
          </cell>
          <cell r="C252">
            <v>188436.59</v>
          </cell>
        </row>
        <row r="253">
          <cell r="A253">
            <v>742703000</v>
          </cell>
          <cell r="B253" t="str">
            <v>אסיפות וישיבות</v>
          </cell>
          <cell r="C253">
            <v>4524</v>
          </cell>
        </row>
        <row r="254">
          <cell r="A254">
            <v>742801000</v>
          </cell>
          <cell r="B254" t="str">
            <v>הוצ' פחת נדל"ן</v>
          </cell>
          <cell r="C254">
            <v>603792.27</v>
          </cell>
        </row>
        <row r="255">
          <cell r="A255">
            <v>742802000</v>
          </cell>
          <cell r="B255" t="str">
            <v>הוצ' פחת מטלטלין ושו</v>
          </cell>
          <cell r="C255">
            <v>130151.31</v>
          </cell>
        </row>
        <row r="256">
          <cell r="A256">
            <v>742803000</v>
          </cell>
          <cell r="B256" t="str">
            <v>הוצ' פחת מחשב</v>
          </cell>
          <cell r="C256">
            <v>1082809.43</v>
          </cell>
        </row>
        <row r="257">
          <cell r="A257">
            <v>742901000</v>
          </cell>
          <cell r="B257" t="str">
            <v>הוצ' חובות אבודים</v>
          </cell>
          <cell r="C257">
            <v>32754.98</v>
          </cell>
        </row>
        <row r="258">
          <cell r="A258">
            <v>742902000</v>
          </cell>
          <cell r="B258" t="str">
            <v>תרומות</v>
          </cell>
          <cell r="C258">
            <v>91500.65</v>
          </cell>
        </row>
        <row r="259">
          <cell r="A259">
            <v>742903000</v>
          </cell>
          <cell r="B259" t="str">
            <v>קנסות</v>
          </cell>
          <cell r="C259">
            <v>3086023</v>
          </cell>
        </row>
        <row r="260">
          <cell r="A260">
            <v>742904000</v>
          </cell>
          <cell r="B260" t="str">
            <v>ביטולי יתרות</v>
          </cell>
          <cell r="C260">
            <v>20.85</v>
          </cell>
        </row>
        <row r="261">
          <cell r="A261">
            <v>742907000</v>
          </cell>
          <cell r="B261" t="str">
            <v>הכנסות מקנסות עובדים</v>
          </cell>
          <cell r="C261">
            <v>-43920.95</v>
          </cell>
        </row>
        <row r="262">
          <cell r="A262">
            <v>752010000</v>
          </cell>
          <cell r="B262" t="str">
            <v>ריבית ועמלות בנקים</v>
          </cell>
          <cell r="C262">
            <v>1485734.14</v>
          </cell>
        </row>
        <row r="263">
          <cell r="A263">
            <v>752020000</v>
          </cell>
          <cell r="B263" t="str">
            <v xml:space="preserve"> ריבית חברות בנות</v>
          </cell>
          <cell r="C263">
            <v>-197342.13</v>
          </cell>
        </row>
        <row r="264">
          <cell r="A264">
            <v>752030000</v>
          </cell>
          <cell r="B264" t="str">
            <v>ריבית לאחרים-עם מע"מ</v>
          </cell>
          <cell r="C264">
            <v>3147.42</v>
          </cell>
        </row>
        <row r="265">
          <cell r="A265">
            <v>752040000</v>
          </cell>
          <cell r="B265" t="str">
            <v>ריבית לאחרים -ללא מע</v>
          </cell>
          <cell r="C265">
            <v>2481.1999999999998</v>
          </cell>
        </row>
        <row r="266">
          <cell r="A266">
            <v>752410000</v>
          </cell>
          <cell r="B266" t="str">
            <v>ריבית הלוואות ז"ק</v>
          </cell>
          <cell r="C266">
            <v>206143.83</v>
          </cell>
        </row>
        <row r="267">
          <cell r="A267">
            <v>752500000</v>
          </cell>
          <cell r="B267" t="str">
            <v>הצמדת קרן הלו. ז"א</v>
          </cell>
          <cell r="C267">
            <v>546175.56999999995</v>
          </cell>
        </row>
        <row r="268">
          <cell r="A268">
            <v>752510000</v>
          </cell>
          <cell r="B268" t="str">
            <v>ריבית הלוואות ז"א</v>
          </cell>
          <cell r="C268">
            <v>892304.92</v>
          </cell>
        </row>
        <row r="269">
          <cell r="A269">
            <v>752700000</v>
          </cell>
          <cell r="B269" t="str">
            <v>ריבית החזרים לממשלה</v>
          </cell>
          <cell r="C269">
            <v>1184826</v>
          </cell>
        </row>
        <row r="270">
          <cell r="A270">
            <v>752820000</v>
          </cell>
          <cell r="B270" t="str">
            <v>ריבית בגין הסכם ק.ג</v>
          </cell>
          <cell r="C270">
            <v>640000</v>
          </cell>
        </row>
        <row r="271">
          <cell r="A271">
            <v>752900000</v>
          </cell>
          <cell r="B271" t="str">
            <v>שערוך הלוואות ז"ק</v>
          </cell>
          <cell r="C271">
            <v>17116.43</v>
          </cell>
        </row>
        <row r="272">
          <cell r="A272">
            <v>752910000</v>
          </cell>
          <cell r="B272" t="str">
            <v>שערוך הלוואות ז"א</v>
          </cell>
          <cell r="C272">
            <v>-1049484.54</v>
          </cell>
        </row>
        <row r="273">
          <cell r="A273">
            <v>752920000</v>
          </cell>
          <cell r="B273" t="str">
            <v>שערוך בנקים במט"ח</v>
          </cell>
          <cell r="C273">
            <v>271574.99</v>
          </cell>
        </row>
        <row r="274">
          <cell r="A274">
            <v>752930000</v>
          </cell>
          <cell r="B274" t="str">
            <v>שערוך ספקי חו"ל</v>
          </cell>
          <cell r="C274">
            <v>-137854.94</v>
          </cell>
        </row>
        <row r="275">
          <cell r="A275">
            <v>754200000</v>
          </cell>
          <cell r="B275" t="str">
            <v>ריבית מפקדונות לז"ק</v>
          </cell>
          <cell r="C275">
            <v>-57054.26</v>
          </cell>
        </row>
        <row r="276">
          <cell r="A276">
            <v>754300000</v>
          </cell>
          <cell r="B276" t="str">
            <v>ריבית מאחרים עם מע"מ</v>
          </cell>
          <cell r="C276">
            <v>-370.15</v>
          </cell>
        </row>
        <row r="277">
          <cell r="A277">
            <v>754400000</v>
          </cell>
          <cell r="B277" t="str">
            <v>ריבית מאחרים ללא מע"</v>
          </cell>
          <cell r="C277">
            <v>-173</v>
          </cell>
        </row>
        <row r="278">
          <cell r="A278">
            <v>754900000</v>
          </cell>
          <cell r="B278" t="str">
            <v>הכנ.מקנס.לעוב.עם מע"</v>
          </cell>
          <cell r="C278">
            <v>-3299.99</v>
          </cell>
        </row>
        <row r="279">
          <cell r="A279">
            <v>754910000</v>
          </cell>
          <cell r="B279" t="str">
            <v xml:space="preserve"> ריבית מחברות בנות</v>
          </cell>
          <cell r="C279">
            <v>-15303.96</v>
          </cell>
        </row>
        <row r="280">
          <cell r="A280">
            <v>754920000</v>
          </cell>
          <cell r="B280" t="str">
            <v>שערוך ניירות ערך</v>
          </cell>
          <cell r="C280">
            <v>-2606944.5299999998</v>
          </cell>
        </row>
        <row r="281">
          <cell r="A281">
            <v>756410000</v>
          </cell>
          <cell r="B281" t="str">
            <v>שחיקה של ספקי חו"ל</v>
          </cell>
          <cell r="C281">
            <v>-1210.8699999999999</v>
          </cell>
        </row>
        <row r="282">
          <cell r="A282">
            <v>762070000</v>
          </cell>
          <cell r="B282" t="str">
            <v>רווח הון מגריעת אוטו</v>
          </cell>
          <cell r="C282">
            <v>-97968.960000000006</v>
          </cell>
        </row>
        <row r="283">
          <cell r="A283">
            <v>762150000</v>
          </cell>
          <cell r="B283" t="str">
            <v>חלק הצטיידות במכירת</v>
          </cell>
          <cell r="C283">
            <v>27000</v>
          </cell>
        </row>
        <row r="284">
          <cell r="A284">
            <v>802108063</v>
          </cell>
          <cell r="B284" t="str">
            <v>קרן עיריית ת"א</v>
          </cell>
          <cell r="C284">
            <v>27391.82</v>
          </cell>
        </row>
        <row r="285">
          <cell r="A285">
            <v>802999999</v>
          </cell>
          <cell r="B285" t="str">
            <v>עתודה להשתתפות באחזק</v>
          </cell>
          <cell r="C285">
            <v>-27391.82</v>
          </cell>
        </row>
        <row r="286">
          <cell r="A286">
            <v>812126001</v>
          </cell>
          <cell r="B286" t="str">
            <v>בנה"פ 653945 אלסינט</v>
          </cell>
          <cell r="C286">
            <v>436513.5</v>
          </cell>
        </row>
        <row r="287">
          <cell r="A287">
            <v>812999999</v>
          </cell>
          <cell r="B287" t="str">
            <v>חו"ז חברים בניהול "ד</v>
          </cell>
          <cell r="C287">
            <v>-436513.5</v>
          </cell>
        </row>
        <row r="288">
          <cell r="A288">
            <v>842100000</v>
          </cell>
          <cell r="B288" t="str">
            <v>ערבויות שניתנו חובה</v>
          </cell>
          <cell r="C288">
            <v>2792227</v>
          </cell>
        </row>
        <row r="289">
          <cell r="A289">
            <v>842200000</v>
          </cell>
          <cell r="B289" t="str">
            <v>ערבויות שניתנו זכות</v>
          </cell>
          <cell r="C289">
            <v>-2792227</v>
          </cell>
        </row>
        <row r="290">
          <cell r="A290">
            <v>850000100</v>
          </cell>
          <cell r="B290" t="str">
            <v>האוצר סובסדיה</v>
          </cell>
          <cell r="C290">
            <v>-742358698.26999998</v>
          </cell>
        </row>
        <row r="291">
          <cell r="A291">
            <v>850000200</v>
          </cell>
          <cell r="B291" t="str">
            <v>רווחים מפקדונות</v>
          </cell>
          <cell r="C291">
            <v>-82178045.200000003</v>
          </cell>
        </row>
        <row r="292">
          <cell r="A292">
            <v>850000300</v>
          </cell>
          <cell r="B292" t="str">
            <v>אוטוב.מתשואות הקרן</v>
          </cell>
          <cell r="C292">
            <v>54686982.149999999</v>
          </cell>
        </row>
        <row r="293">
          <cell r="A293">
            <v>850000400</v>
          </cell>
          <cell r="B293" t="str">
            <v>הכנסות קרן שפורים</v>
          </cell>
          <cell r="C293">
            <v>-6827147.5</v>
          </cell>
        </row>
        <row r="294">
          <cell r="A294">
            <v>850000500</v>
          </cell>
          <cell r="B294" t="str">
            <v>רבית והפ.הצמדה מהארג</v>
          </cell>
          <cell r="C294">
            <v>-729920.65</v>
          </cell>
        </row>
        <row r="295">
          <cell r="A295">
            <v>850001100</v>
          </cell>
          <cell r="B295" t="str">
            <v>הוצאות מימון</v>
          </cell>
          <cell r="C295">
            <v>6018994.4800000004</v>
          </cell>
        </row>
        <row r="296">
          <cell r="A296">
            <v>850001200</v>
          </cell>
          <cell r="B296" t="str">
            <v>הוצאות שונות</v>
          </cell>
          <cell r="C296">
            <v>3837.78</v>
          </cell>
        </row>
        <row r="297">
          <cell r="A297">
            <v>850001300</v>
          </cell>
          <cell r="B297" t="str">
            <v>הוצאות משפטיות</v>
          </cell>
          <cell r="C297">
            <v>217320.24</v>
          </cell>
        </row>
        <row r="298">
          <cell r="A298">
            <v>850002100</v>
          </cell>
          <cell r="B298" t="str">
            <v>עו"ש בנה"פ 655512</v>
          </cell>
          <cell r="C298">
            <v>4349.3999999999996</v>
          </cell>
        </row>
        <row r="299">
          <cell r="A299">
            <v>850002200</v>
          </cell>
          <cell r="B299" t="str">
            <v>פר"י בנה"פ 655512</v>
          </cell>
          <cell r="C299">
            <v>2249224.87</v>
          </cell>
        </row>
        <row r="300">
          <cell r="A300">
            <v>850002300</v>
          </cell>
          <cell r="B300" t="str">
            <v>פקדונות בנה"פ 655512</v>
          </cell>
          <cell r="C300">
            <v>11937623.68</v>
          </cell>
        </row>
        <row r="301">
          <cell r="A301">
            <v>850002500</v>
          </cell>
          <cell r="B301" t="str">
            <v>מט"ח מר"ג בנה"פ 6555</v>
          </cell>
          <cell r="C301">
            <v>31943.38</v>
          </cell>
        </row>
        <row r="302">
          <cell r="A302">
            <v>850005100</v>
          </cell>
          <cell r="B302" t="str">
            <v>בנק דיסקונט עו"ש 115</v>
          </cell>
          <cell r="C302">
            <v>3108.51</v>
          </cell>
        </row>
        <row r="303">
          <cell r="A303">
            <v>850005200</v>
          </cell>
          <cell r="B303" t="str">
            <v>בנק דיסקונט פקדונות</v>
          </cell>
          <cell r="C303">
            <v>13279969.609999999</v>
          </cell>
        </row>
        <row r="304">
          <cell r="A304">
            <v>850005300</v>
          </cell>
          <cell r="B304" t="str">
            <v>בנק ספנות עו"ש 33304</v>
          </cell>
          <cell r="C304">
            <v>-266335.48</v>
          </cell>
        </row>
        <row r="305">
          <cell r="A305">
            <v>850005500</v>
          </cell>
          <cell r="B305" t="str">
            <v>בנק ספנות פז"ק 33304</v>
          </cell>
          <cell r="C305">
            <v>1636306.95</v>
          </cell>
        </row>
        <row r="306">
          <cell r="A306">
            <v>850005600</v>
          </cell>
          <cell r="B306" t="str">
            <v>עו"ש בנה"פ 660974</v>
          </cell>
          <cell r="C306">
            <v>15.08</v>
          </cell>
        </row>
        <row r="307">
          <cell r="A307">
            <v>850005800</v>
          </cell>
          <cell r="B307" t="str">
            <v>בנק ספנות מט"ח מר"ג</v>
          </cell>
          <cell r="C307">
            <v>0.03</v>
          </cell>
        </row>
        <row r="308">
          <cell r="A308">
            <v>850007000</v>
          </cell>
          <cell r="B308" t="str">
            <v>ני"ע בנה"פ</v>
          </cell>
          <cell r="C308">
            <v>186.47</v>
          </cell>
        </row>
        <row r="309">
          <cell r="A309">
            <v>850009000</v>
          </cell>
          <cell r="B309" t="str">
            <v>סאפקר מיזוג אויר</v>
          </cell>
          <cell r="C309">
            <v>376.36</v>
          </cell>
        </row>
        <row r="310">
          <cell r="A310">
            <v>850009100</v>
          </cell>
          <cell r="B310" t="str">
            <v>מ.א.ן</v>
          </cell>
          <cell r="C310">
            <v>915814.6</v>
          </cell>
        </row>
        <row r="311">
          <cell r="A311">
            <v>850009200</v>
          </cell>
          <cell r="B311" t="str">
            <v>פלסקוב בנימין</v>
          </cell>
          <cell r="C311">
            <v>35158.33</v>
          </cell>
        </row>
        <row r="312">
          <cell r="A312">
            <v>850009300</v>
          </cell>
          <cell r="B312" t="str">
            <v>תורן</v>
          </cell>
          <cell r="C312">
            <v>-44500.46</v>
          </cell>
        </row>
        <row r="313">
          <cell r="A313">
            <v>850009400</v>
          </cell>
          <cell r="B313" t="str">
            <v>החברה המאוחדת למזרח</v>
          </cell>
          <cell r="C313">
            <v>-388812.28</v>
          </cell>
        </row>
        <row r="314">
          <cell r="A314">
            <v>850009500</v>
          </cell>
          <cell r="B314" t="str">
            <v>הארגז</v>
          </cell>
          <cell r="C314">
            <v>7815292.5700000003</v>
          </cell>
        </row>
        <row r="315">
          <cell r="A315">
            <v>850009600</v>
          </cell>
          <cell r="B315" t="str">
            <v>מרכבים</v>
          </cell>
          <cell r="C315">
            <v>431348.1</v>
          </cell>
        </row>
        <row r="316">
          <cell r="A316">
            <v>850009700</v>
          </cell>
          <cell r="B316" t="str">
            <v>טרה טרנס</v>
          </cell>
          <cell r="C316">
            <v>1205.69</v>
          </cell>
        </row>
        <row r="317">
          <cell r="A317">
            <v>850009800</v>
          </cell>
          <cell r="B317" t="str">
            <v>אגיש הובלות בע"מ</v>
          </cell>
          <cell r="C317">
            <v>43556.12</v>
          </cell>
        </row>
        <row r="318">
          <cell r="A318">
            <v>850010000</v>
          </cell>
          <cell r="B318" t="str">
            <v>מ. דיזינגוף (צים)</v>
          </cell>
          <cell r="C318">
            <v>-245360.76</v>
          </cell>
        </row>
        <row r="319">
          <cell r="A319">
            <v>850010200</v>
          </cell>
          <cell r="B319" t="str">
            <v>צמיגי נעמן</v>
          </cell>
          <cell r="C319">
            <v>-6730.03</v>
          </cell>
        </row>
        <row r="320">
          <cell r="A320">
            <v>850010300</v>
          </cell>
          <cell r="B320" t="str">
            <v>דנאור רון בע"מ</v>
          </cell>
          <cell r="C320">
            <v>-1206.24</v>
          </cell>
        </row>
        <row r="321">
          <cell r="A321">
            <v>850010400</v>
          </cell>
          <cell r="B321" t="str">
            <v>אספיר ישראל</v>
          </cell>
          <cell r="C321">
            <v>-686.75</v>
          </cell>
        </row>
        <row r="322">
          <cell r="A322">
            <v>850010500</v>
          </cell>
          <cell r="B322" t="str">
            <v>אוירם מזגנים</v>
          </cell>
          <cell r="C322">
            <v>-260833.79</v>
          </cell>
        </row>
        <row r="323">
          <cell r="A323">
            <v>850010800</v>
          </cell>
          <cell r="B323" t="str">
            <v>אל-חמה בע"מ</v>
          </cell>
          <cell r="C323">
            <v>-61023.839999999997</v>
          </cell>
        </row>
        <row r="324">
          <cell r="A324">
            <v>850011000</v>
          </cell>
          <cell r="B324" t="str">
            <v>גודייר צמיגים</v>
          </cell>
          <cell r="C324">
            <v>-3267.63</v>
          </cell>
        </row>
        <row r="325">
          <cell r="A325">
            <v>850011100</v>
          </cell>
          <cell r="B325" t="str">
            <v>חו"ז דן</v>
          </cell>
          <cell r="C325">
            <v>2810816.02</v>
          </cell>
        </row>
        <row r="326">
          <cell r="A326">
            <v>850011200</v>
          </cell>
          <cell r="B326" t="str">
            <v>חו"ז משרד התחבורה</v>
          </cell>
          <cell r="C326">
            <v>-958345.33</v>
          </cell>
        </row>
        <row r="327">
          <cell r="A327">
            <v>850011900</v>
          </cell>
          <cell r="B327" t="str">
            <v>שלדות מידיבוס</v>
          </cell>
          <cell r="C327">
            <v>986.99</v>
          </cell>
        </row>
        <row r="328">
          <cell r="A328">
            <v>850012000</v>
          </cell>
          <cell r="B328" t="str">
            <v>אוטוב..מתשואת הקרן</v>
          </cell>
          <cell r="C328">
            <v>-54686982.149999999</v>
          </cell>
        </row>
        <row r="329">
          <cell r="A329">
            <v>850012100</v>
          </cell>
          <cell r="B329" t="str">
            <v>שלדות</v>
          </cell>
          <cell r="C329">
            <v>142965624.88999999</v>
          </cell>
        </row>
        <row r="330">
          <cell r="A330">
            <v>850012200</v>
          </cell>
          <cell r="B330" t="str">
            <v>אוטובוסים מוגמרים</v>
          </cell>
          <cell r="C330">
            <v>595172749.25999999</v>
          </cell>
        </row>
        <row r="331">
          <cell r="A331">
            <v>850012300</v>
          </cell>
          <cell r="B331" t="str">
            <v>צמיגים לאוטובוסים</v>
          </cell>
          <cell r="C331">
            <v>16802.57</v>
          </cell>
        </row>
        <row r="332">
          <cell r="A332">
            <v>850012400</v>
          </cell>
          <cell r="B332" t="str">
            <v>מערכות קשר לאוטובוסי</v>
          </cell>
          <cell r="C332">
            <v>1074247.3</v>
          </cell>
        </row>
        <row r="333">
          <cell r="A333">
            <v>850012500</v>
          </cell>
          <cell r="B333" t="str">
            <v>מזגנים לאוטובוסים</v>
          </cell>
          <cell r="C333">
            <v>493293.77</v>
          </cell>
        </row>
        <row r="334">
          <cell r="A334">
            <v>850012600</v>
          </cell>
          <cell r="B334" t="str">
            <v>הוצאות משלוחי מזגנים</v>
          </cell>
          <cell r="C334">
            <v>379432.43</v>
          </cell>
        </row>
        <row r="335">
          <cell r="A335">
            <v>850012700</v>
          </cell>
          <cell r="B335" t="str">
            <v>הוצאות משלוחי אוטובו</v>
          </cell>
          <cell r="C335">
            <v>4935.22</v>
          </cell>
        </row>
        <row r="336">
          <cell r="A336">
            <v>850012800</v>
          </cell>
          <cell r="B336" t="str">
            <v>רדיו לאוטובוסים</v>
          </cell>
          <cell r="C336">
            <v>186205.38</v>
          </cell>
        </row>
        <row r="337">
          <cell r="A337">
            <v>850012900</v>
          </cell>
          <cell r="B337" t="str">
            <v>שלטים לאוטובוסים</v>
          </cell>
          <cell r="C337">
            <v>245540.78</v>
          </cell>
        </row>
        <row r="338">
          <cell r="A338">
            <v>850013000</v>
          </cell>
          <cell r="B338" t="str">
            <v>ייצוא קורות (החזר למ</v>
          </cell>
          <cell r="C338">
            <v>2871.13</v>
          </cell>
        </row>
        <row r="339">
          <cell r="A339">
            <v>850013100</v>
          </cell>
          <cell r="B339" t="str">
            <v>אוצ'ו צמיגים</v>
          </cell>
          <cell r="C339">
            <v>-5055.66</v>
          </cell>
        </row>
        <row r="340">
          <cell r="A340">
            <v>850030200</v>
          </cell>
          <cell r="B340" t="str">
            <v>הפסד מגריעת אוטובוסי</v>
          </cell>
          <cell r="C340">
            <v>46197003.990000002</v>
          </cell>
        </row>
        <row r="341">
          <cell r="A341">
            <v>850040100</v>
          </cell>
          <cell r="B341" t="str">
            <v>הכנסות לקבל הצטיידות</v>
          </cell>
          <cell r="C341">
            <v>159827.88</v>
          </cell>
        </row>
        <row r="342">
          <cell r="A342">
            <v>882010000</v>
          </cell>
          <cell r="B342" t="str">
            <v>עלות מנ.אמד בידי חבר</v>
          </cell>
          <cell r="C342">
            <v>-7613819.2999999998</v>
          </cell>
        </row>
        <row r="343">
          <cell r="A343">
            <v>883010000</v>
          </cell>
          <cell r="B343" t="str">
            <v>עלות מניות אמד בידי</v>
          </cell>
          <cell r="C343">
            <v>115438241.93000001</v>
          </cell>
        </row>
        <row r="344">
          <cell r="A344">
            <v>884010000</v>
          </cell>
          <cell r="B344" t="str">
            <v>נגדי עלות מניות אמד</v>
          </cell>
          <cell r="C344">
            <v>-1288460.3899999999</v>
          </cell>
        </row>
        <row r="345">
          <cell r="A345">
            <v>884020000</v>
          </cell>
          <cell r="B345" t="str">
            <v>דן בגין רכישת מניות</v>
          </cell>
          <cell r="C345">
            <v>89424329.760000005</v>
          </cell>
        </row>
        <row r="346">
          <cell r="A346">
            <v>884040000</v>
          </cell>
          <cell r="B346" t="str">
            <v>ר.הון ממכ.מנ.אמד חבר</v>
          </cell>
          <cell r="C346">
            <v>-80522050.069999993</v>
          </cell>
        </row>
        <row r="347">
          <cell r="A347">
            <v>885010000</v>
          </cell>
          <cell r="B347" t="str">
            <v>נגדי עלות מניות אמד</v>
          </cell>
          <cell r="C347">
            <v>-115438241.93000001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דף מקדים"/>
      <sheetName val="תוכן עניינים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/>
      <sheetData sheetId="1"/>
      <sheetData sheetId="2"/>
      <sheetData sheetId="3">
        <row r="9">
          <cell r="C9">
            <v>2.0300000000000002E-2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ווח והפסד"/>
      <sheetName val="הכנסות 3.11"/>
      <sheetName val="חברים 3.2011"/>
      <sheetName val="שכירים 3.2011"/>
      <sheetName val="מימון 3.11"/>
      <sheetName val="מפורט סופי  3.2011-ניתוח"/>
      <sheetName val="רווח והפסד3.2011-ניתוח"/>
      <sheetName val="מפורט סופי "/>
      <sheetName val="הכנסות 12.10"/>
      <sheetName val="רוה נתוח שינויים 3.11-ברכה"/>
      <sheetName val="7201 3.11"/>
      <sheetName val="רווח והפסד 12.10 -ניתוח "/>
      <sheetName val="מפורט סופי  12.10-ניתוח"/>
      <sheetName val="מימון 12.2010"/>
      <sheetName val="חברים 12.2010"/>
      <sheetName val="שכירים 12.2010"/>
      <sheetName val="רווחי אקוויטי 12.10"/>
      <sheetName val="7201 12.10"/>
      <sheetName val="נומינלי 311"/>
      <sheetName val="ממודד 0311"/>
      <sheetName val="מפורט סופי  9.10-ניתוח"/>
      <sheetName val="מימון 9.10"/>
      <sheetName val="חברים 6.10"/>
      <sheetName val="שכירים  6.10"/>
      <sheetName val="מימון 6.10"/>
      <sheetName val="רווח והפסד 9.10-ניתוח"/>
      <sheetName val="ניתוח שינוי הכ. 9.10"/>
      <sheetName val="חברים 9.10"/>
      <sheetName val="שכירים 9.10"/>
      <sheetName val="נומינלי 1210"/>
      <sheetName val="ממודד 1210"/>
      <sheetName val="הכנסות 9.10"/>
      <sheetName val="רווח והפסד 6.10-ניתוח"/>
      <sheetName val="מפורט סופי  6.10-ניתוח"/>
      <sheetName val="רווח והפסד-3.10 ניתוח "/>
      <sheetName val="מפורט סופי  -ניתוח 3.10"/>
      <sheetName val="נומ 9.10-חדש"/>
      <sheetName val="נומינלי 9.10"/>
      <sheetName val="מתו 9.10-חדש"/>
      <sheetName val="מתואם 9.10"/>
      <sheetName val="הכנסות 12.09 מדדו"/>
      <sheetName val="נומינלי0610"/>
      <sheetName val="מתואם 0610"/>
      <sheetName val="חברים 12.09 -סופי"/>
      <sheetName val="שכירים 12.09 -סופי"/>
      <sheetName val="מימון 12.09"/>
      <sheetName val="ממודד 3.10"/>
      <sheetName val="נומינלי 3.10"/>
      <sheetName val="מפורט סופי -ניתוח הנהלה"/>
      <sheetName val="ממודד 12.09"/>
      <sheetName val="נומינלי 12.09"/>
      <sheetName val="מפורט סופי  (2)"/>
      <sheetName val="מימון 6.09"/>
      <sheetName val="הכנסות 9.08"/>
      <sheetName val="נומינלי 9.09"/>
      <sheetName val="ממודד 9.09"/>
      <sheetName val="נומינלי 0609"/>
      <sheetName val="ממודד 0609"/>
      <sheetName val="הנהלה מרוכז 9.08-ניתוח"/>
      <sheetName val="הנהלה 9.08-מפורט"/>
      <sheetName val="מתואם 1208"/>
      <sheetName val="נומינלי 1208"/>
      <sheetName val="ממודד 9.08"/>
      <sheetName val="נומינלי 9.08"/>
      <sheetName val="נומינלי6.08"/>
      <sheetName val="ממודד 6.08"/>
      <sheetName val="נומינלי 3.08"/>
      <sheetName val="ממודד 3.08"/>
      <sheetName val="חברים 1-3.07"/>
      <sheetName val="שכירים 1-3.07"/>
      <sheetName val="ממודד 12.07"/>
      <sheetName val="נומינלי 12.07"/>
      <sheetName val="נומינלי 9.07"/>
      <sheetName val="ממודד 9.07"/>
      <sheetName val=" חברים "/>
      <sheetName val="ממודד 6.07"/>
      <sheetName val="נומינלי 6.07"/>
      <sheetName val="ממודד 3.07"/>
      <sheetName val="נומינלי 3.07"/>
      <sheetName val="נומינלי 12.06"/>
      <sheetName val=" ממודד 12.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4">
          <cell r="A4">
            <v>602110000</v>
          </cell>
          <cell r="B4" t="str">
            <v>פדיון כרטיסים רגילים</v>
          </cell>
          <cell r="C4">
            <v>-5238489.6900000004</v>
          </cell>
        </row>
        <row r="5">
          <cell r="A5">
            <v>602111000</v>
          </cell>
          <cell r="B5" t="str">
            <v>מכירות פרסונליזציה</v>
          </cell>
          <cell r="C5">
            <v>-4258046.43</v>
          </cell>
        </row>
        <row r="6">
          <cell r="A6">
            <v>602121000</v>
          </cell>
          <cell r="B6" t="str">
            <v>נסיעות משרד הבטחון</v>
          </cell>
          <cell r="C6">
            <v>-6667292.0499999998</v>
          </cell>
        </row>
        <row r="7">
          <cell r="A7">
            <v>602151000</v>
          </cell>
          <cell r="B7" t="str">
            <v>משרד הבטחון-שוברי צה</v>
          </cell>
          <cell r="C7">
            <v>-146391.51</v>
          </cell>
        </row>
        <row r="8">
          <cell r="A8">
            <v>602210000</v>
          </cell>
          <cell r="B8" t="str">
            <v>מפדיון כרטיסיות</v>
          </cell>
          <cell r="C8">
            <v>-102150254.90000001</v>
          </cell>
        </row>
        <row r="9">
          <cell r="A9">
            <v>602220000</v>
          </cell>
          <cell r="B9" t="str">
            <v>הפרשות למאזן הכנסות</v>
          </cell>
          <cell r="C9">
            <v>-1619569</v>
          </cell>
        </row>
        <row r="10">
          <cell r="A10">
            <v>602260000</v>
          </cell>
          <cell r="B10" t="str">
            <v>הכנסות קו 100 תיירות</v>
          </cell>
          <cell r="C10">
            <v>896.55</v>
          </cell>
        </row>
        <row r="11">
          <cell r="A11">
            <v>602270000</v>
          </cell>
          <cell r="B11" t="str">
            <v>לקוחות בהתחשבנות כרט</v>
          </cell>
          <cell r="C11">
            <v>-1006834.52</v>
          </cell>
        </row>
        <row r="12">
          <cell r="A12">
            <v>602280000</v>
          </cell>
          <cell r="B12" t="str">
            <v>לקוח עסקי דווח נהגים</v>
          </cell>
          <cell r="C12">
            <v>-221247.44</v>
          </cell>
        </row>
        <row r="13">
          <cell r="A13">
            <v>602290000</v>
          </cell>
          <cell r="B13" t="str">
            <v>הכנסות למזדמנים פרטי</v>
          </cell>
          <cell r="C13">
            <v>-1936.21</v>
          </cell>
        </row>
        <row r="14">
          <cell r="A14">
            <v>602300000</v>
          </cell>
          <cell r="B14" t="str">
            <v>מכי. מוצרים פרסונליז</v>
          </cell>
          <cell r="C14">
            <v>-117477.62</v>
          </cell>
        </row>
        <row r="15">
          <cell r="A15">
            <v>602400000</v>
          </cell>
          <cell r="B15" t="str">
            <v>מפרעות לתיק חברים</v>
          </cell>
          <cell r="C15">
            <v>-16564.689999999999</v>
          </cell>
        </row>
        <row r="16">
          <cell r="A16">
            <v>602500000</v>
          </cell>
          <cell r="B16" t="str">
            <v>מפרעות לתיק שכירים</v>
          </cell>
          <cell r="C16">
            <v>-426.94</v>
          </cell>
        </row>
        <row r="17">
          <cell r="A17">
            <v>602610000</v>
          </cell>
          <cell r="B17" t="str">
            <v>השמדת כרטיסים</v>
          </cell>
          <cell r="C17">
            <v>753644.04</v>
          </cell>
        </row>
        <row r="18">
          <cell r="A18">
            <v>602620000</v>
          </cell>
          <cell r="B18" t="str">
            <v>משמ. שלא הועברו בסוב</v>
          </cell>
          <cell r="C18">
            <v>-6896.55</v>
          </cell>
        </row>
        <row r="19">
          <cell r="A19">
            <v>602630000</v>
          </cell>
          <cell r="B19" t="str">
            <v>השמדות כרטיסים בעמדו</v>
          </cell>
          <cell r="C19">
            <v>876924.67</v>
          </cell>
        </row>
        <row r="20">
          <cell r="A20">
            <v>602700000</v>
          </cell>
          <cell r="B20" t="str">
            <v>הוצאות בקורת - מכירה</v>
          </cell>
          <cell r="C20">
            <v>2455.52</v>
          </cell>
        </row>
        <row r="21">
          <cell r="A21">
            <v>602900000</v>
          </cell>
          <cell r="B21" t="str">
            <v>חודשי-חופשי אגד-דן</v>
          </cell>
          <cell r="C21">
            <v>-2149883.63</v>
          </cell>
        </row>
        <row r="22">
          <cell r="A22">
            <v>602910000</v>
          </cell>
          <cell r="B22" t="str">
            <v>חודשי חופשי משותף</v>
          </cell>
          <cell r="C22">
            <v>485234.87</v>
          </cell>
        </row>
        <row r="23">
          <cell r="A23">
            <v>602930000</v>
          </cell>
          <cell r="B23" t="str">
            <v>מכ.כרט. מחב.אחרות</v>
          </cell>
          <cell r="C23">
            <v>-1469366.19</v>
          </cell>
        </row>
        <row r="24">
          <cell r="A24">
            <v>604010000</v>
          </cell>
          <cell r="B24" t="str">
            <v>מנקו "לנהגים"</v>
          </cell>
          <cell r="C24">
            <v>2546435.38</v>
          </cell>
        </row>
        <row r="25">
          <cell r="A25">
            <v>604020000</v>
          </cell>
          <cell r="B25" t="str">
            <v>מנקו ל"קופאים"</v>
          </cell>
          <cell r="C25">
            <v>259338.48</v>
          </cell>
        </row>
        <row r="26">
          <cell r="A26">
            <v>604040000</v>
          </cell>
          <cell r="B26" t="str">
            <v>הנחות והחזרות</v>
          </cell>
          <cell r="C26">
            <v>22149.85</v>
          </cell>
        </row>
        <row r="27">
          <cell r="A27">
            <v>604050000</v>
          </cell>
          <cell r="B27" t="str">
            <v>טיפול בלקוחות עמדות</v>
          </cell>
          <cell r="C27">
            <v>48235.11</v>
          </cell>
        </row>
        <row r="28">
          <cell r="A28">
            <v>604060000</v>
          </cell>
          <cell r="B28" t="str">
            <v>טיפול בלקוחות פניות</v>
          </cell>
          <cell r="C28">
            <v>344.8</v>
          </cell>
        </row>
        <row r="29">
          <cell r="A29">
            <v>606010000</v>
          </cell>
          <cell r="B29" t="str">
            <v>נסיעות דרךמח' תנועה!</v>
          </cell>
          <cell r="C29">
            <v>-600</v>
          </cell>
        </row>
        <row r="30">
          <cell r="A30">
            <v>606020000</v>
          </cell>
          <cell r="B30" t="str">
            <v>הסעות משרד הבטחון</v>
          </cell>
          <cell r="C30">
            <v>-1.58</v>
          </cell>
        </row>
        <row r="31">
          <cell r="A31">
            <v>606030000</v>
          </cell>
          <cell r="B31" t="str">
            <v>הסעות מ.הביטחון-אילת</v>
          </cell>
          <cell r="C31">
            <v>0.17</v>
          </cell>
        </row>
        <row r="32">
          <cell r="A32">
            <v>606040000</v>
          </cell>
          <cell r="B32" t="str">
            <v>הכנסות מאוטובוס תייר</v>
          </cell>
          <cell r="C32">
            <v>-79712.100000000006</v>
          </cell>
        </row>
        <row r="33">
          <cell r="A33">
            <v>612010000</v>
          </cell>
          <cell r="B33" t="str">
            <v>הכנסות מפרסום</v>
          </cell>
          <cell r="C33">
            <v>-1582112.15</v>
          </cell>
        </row>
        <row r="34">
          <cell r="A34">
            <v>612020000</v>
          </cell>
          <cell r="B34" t="str">
            <v>הכנסות ממכירת מפות</v>
          </cell>
          <cell r="C34">
            <v>43.1</v>
          </cell>
        </row>
        <row r="35">
          <cell r="A35">
            <v>612030000</v>
          </cell>
          <cell r="B35" t="str">
            <v>מכירת חלפים משומשים</v>
          </cell>
          <cell r="C35">
            <v>-142340.54</v>
          </cell>
        </row>
        <row r="36">
          <cell r="A36">
            <v>612040000</v>
          </cell>
          <cell r="B36" t="str">
            <v>הכנסות משרותי מוסך ל</v>
          </cell>
          <cell r="C36">
            <v>-561851</v>
          </cell>
        </row>
        <row r="37">
          <cell r="A37">
            <v>612050000</v>
          </cell>
          <cell r="B37" t="str">
            <v>הכנסות שונות</v>
          </cell>
          <cell r="C37">
            <v>-113278.26</v>
          </cell>
        </row>
        <row r="38">
          <cell r="A38">
            <v>612060000</v>
          </cell>
          <cell r="B38" t="str">
            <v>הכנסות משכר דירה</v>
          </cell>
          <cell r="C38">
            <v>-15743</v>
          </cell>
        </row>
        <row r="39">
          <cell r="A39">
            <v>612100000</v>
          </cell>
          <cell r="B39" t="str">
            <v>הכנסות מהשכרת אוטובו</v>
          </cell>
          <cell r="C39">
            <v>-601251.14</v>
          </cell>
        </row>
        <row r="40">
          <cell r="A40">
            <v>612200000</v>
          </cell>
          <cell r="B40" t="str">
            <v>הכ.ש.מוסך משדן-חלפים</v>
          </cell>
          <cell r="C40">
            <v>-18787.43</v>
          </cell>
        </row>
        <row r="41">
          <cell r="A41">
            <v>612300000</v>
          </cell>
          <cell r="B41" t="str">
            <v>הכ.ש.מוסך משדן-עבודה</v>
          </cell>
          <cell r="C41">
            <v>-18740.04</v>
          </cell>
        </row>
        <row r="42">
          <cell r="A42">
            <v>612400000</v>
          </cell>
          <cell r="B42" t="str">
            <v>הכנסות ש.מוסך מש-דן-</v>
          </cell>
          <cell r="C42">
            <v>-21408.21</v>
          </cell>
        </row>
        <row r="43">
          <cell r="A43">
            <v>612500000</v>
          </cell>
          <cell r="B43" t="str">
            <v>הכנסות ש.מווסך -מכלל</v>
          </cell>
          <cell r="C43">
            <v>-535711.31999999995</v>
          </cell>
        </row>
        <row r="44">
          <cell r="A44">
            <v>622010000</v>
          </cell>
          <cell r="B44" t="str">
            <v>דמי ניהול מחברות בנו</v>
          </cell>
          <cell r="C44">
            <v>-153190.35</v>
          </cell>
        </row>
        <row r="45">
          <cell r="A45">
            <v>632010000</v>
          </cell>
          <cell r="B45" t="str">
            <v>סובסידיה בגין הנחות</v>
          </cell>
          <cell r="C45">
            <v>-31893410</v>
          </cell>
        </row>
        <row r="46">
          <cell r="A46">
            <v>632011000</v>
          </cell>
          <cell r="B46" t="str">
            <v>סובסידיה תפעולית</v>
          </cell>
          <cell r="C46">
            <v>-71032882</v>
          </cell>
        </row>
        <row r="47">
          <cell r="A47">
            <v>632014000</v>
          </cell>
          <cell r="B47" t="str">
            <v>סובסדיה בגין קרן הון</v>
          </cell>
          <cell r="C47">
            <v>-6368019</v>
          </cell>
        </row>
        <row r="48">
          <cell r="A48">
            <v>632016000</v>
          </cell>
          <cell r="B48" t="str">
            <v>סובסדיה בגין פרישת ש</v>
          </cell>
          <cell r="C48">
            <v>-344886</v>
          </cell>
        </row>
        <row r="49">
          <cell r="A49">
            <v>632017000</v>
          </cell>
          <cell r="B49" t="str">
            <v>החזר בלו מעל התקרה</v>
          </cell>
          <cell r="C49">
            <v>-256443</v>
          </cell>
        </row>
        <row r="50">
          <cell r="A50">
            <v>632018000</v>
          </cell>
          <cell r="B50" t="str">
            <v>תשלום ממשלה בגין כרט</v>
          </cell>
          <cell r="C50">
            <v>-364037</v>
          </cell>
        </row>
        <row r="51">
          <cell r="A51">
            <v>632030000</v>
          </cell>
          <cell r="B51" t="str">
            <v>סובסידיה קרן הצטיידו</v>
          </cell>
          <cell r="C51">
            <v>-19808551</v>
          </cell>
        </row>
        <row r="52">
          <cell r="A52">
            <v>702010000</v>
          </cell>
          <cell r="B52" t="str">
            <v>משכורת חודשית</v>
          </cell>
          <cell r="C52">
            <v>11109520.869999999</v>
          </cell>
        </row>
        <row r="53">
          <cell r="A53">
            <v>702011000</v>
          </cell>
          <cell r="B53" t="str">
            <v>השלמת תמורה להון</v>
          </cell>
          <cell r="C53">
            <v>2221732.36</v>
          </cell>
        </row>
        <row r="54">
          <cell r="A54">
            <v>702012000</v>
          </cell>
          <cell r="B54" t="str">
            <v>גילום  תמורה להון</v>
          </cell>
          <cell r="C54">
            <v>1428778.71</v>
          </cell>
        </row>
        <row r="55">
          <cell r="A55">
            <v>702014000</v>
          </cell>
          <cell r="B55" t="str">
            <v>השלמת ריבית</v>
          </cell>
          <cell r="C55">
            <v>983362.14</v>
          </cell>
        </row>
        <row r="56">
          <cell r="A56">
            <v>702014100</v>
          </cell>
          <cell r="B56" t="str">
            <v>גילום  השלמת ריבי</v>
          </cell>
          <cell r="C56">
            <v>473820.91</v>
          </cell>
        </row>
        <row r="57">
          <cell r="A57">
            <v>702020000</v>
          </cell>
          <cell r="B57" t="str">
            <v>שעות נוספות</v>
          </cell>
          <cell r="C57">
            <v>5313299.6900000004</v>
          </cell>
        </row>
        <row r="58">
          <cell r="A58">
            <v>702030000</v>
          </cell>
          <cell r="B58" t="str">
            <v>פרמיה לנהגים</v>
          </cell>
          <cell r="C58">
            <v>2037016.93</v>
          </cell>
        </row>
        <row r="59">
          <cell r="A59">
            <v>702040000</v>
          </cell>
          <cell r="B59" t="str">
            <v>משכורת י"ג</v>
          </cell>
          <cell r="C59">
            <v>815.93</v>
          </cell>
        </row>
        <row r="60">
          <cell r="A60">
            <v>702060000</v>
          </cell>
          <cell r="B60" t="str">
            <v>אחזקת רכב</v>
          </cell>
          <cell r="C60">
            <v>366894.49</v>
          </cell>
        </row>
        <row r="61">
          <cell r="A61">
            <v>702080000</v>
          </cell>
          <cell r="B61" t="str">
            <v>הפרשה למשכורת 13</v>
          </cell>
          <cell r="C61">
            <v>773950</v>
          </cell>
        </row>
        <row r="62">
          <cell r="A62">
            <v>702100000</v>
          </cell>
          <cell r="B62" t="str">
            <v>תשלום טלפון</v>
          </cell>
          <cell r="C62">
            <v>5320.93</v>
          </cell>
        </row>
        <row r="63">
          <cell r="A63">
            <v>702110000</v>
          </cell>
          <cell r="B63" t="str">
            <v>שווי ביטוח מחלות קשו</v>
          </cell>
          <cell r="C63">
            <v>76154.48</v>
          </cell>
        </row>
        <row r="64">
          <cell r="A64">
            <v>702120000</v>
          </cell>
          <cell r="B64" t="str">
            <v>שווי ביטוח בריאות</v>
          </cell>
          <cell r="C64">
            <v>34175.71</v>
          </cell>
        </row>
        <row r="65">
          <cell r="A65">
            <v>702130000</v>
          </cell>
          <cell r="B65" t="str">
            <v>הוצאות קשישון</v>
          </cell>
          <cell r="C65">
            <v>289283.33</v>
          </cell>
        </row>
        <row r="66">
          <cell r="A66">
            <v>702170000</v>
          </cell>
          <cell r="B66" t="str">
            <v>שווי פיצויים חברים</v>
          </cell>
          <cell r="C66">
            <v>114331</v>
          </cell>
        </row>
        <row r="67">
          <cell r="A67">
            <v>702200000</v>
          </cell>
          <cell r="B67" t="str">
            <v>יין לחג כולל גילום מ</v>
          </cell>
          <cell r="C67">
            <v>435553.92</v>
          </cell>
        </row>
        <row r="68">
          <cell r="A68">
            <v>702240000</v>
          </cell>
          <cell r="B68" t="str">
            <v>שווי רכב הנהלה</v>
          </cell>
          <cell r="C68">
            <v>1185096.82</v>
          </cell>
        </row>
        <row r="69">
          <cell r="A69">
            <v>702250000</v>
          </cell>
          <cell r="B69" t="str">
            <v>גילום טלפון</v>
          </cell>
          <cell r="C69">
            <v>4101.78</v>
          </cell>
        </row>
        <row r="70">
          <cell r="A70">
            <v>702290000</v>
          </cell>
          <cell r="B70" t="str">
            <v>שווי מנקו קופאים</v>
          </cell>
          <cell r="C70">
            <v>75655.95</v>
          </cell>
        </row>
        <row r="71">
          <cell r="A71">
            <v>702300000</v>
          </cell>
          <cell r="B71" t="str">
            <v>זקיפות שווי חברים</v>
          </cell>
          <cell r="C71">
            <v>-1957941.19</v>
          </cell>
        </row>
        <row r="72">
          <cell r="A72">
            <v>702310000</v>
          </cell>
          <cell r="B72" t="str">
            <v>שווי כרטיס נסיעה חופ</v>
          </cell>
          <cell r="C72">
            <v>203153</v>
          </cell>
        </row>
        <row r="73">
          <cell r="A73">
            <v>702340000</v>
          </cell>
          <cell r="B73" t="str">
            <v>שווי מנקו לגילום</v>
          </cell>
          <cell r="C73">
            <v>146099.78</v>
          </cell>
        </row>
        <row r="74">
          <cell r="A74">
            <v>702350000</v>
          </cell>
          <cell r="B74" t="str">
            <v>שווי מאמץ קיץ חברים</v>
          </cell>
          <cell r="C74">
            <v>170520</v>
          </cell>
        </row>
        <row r="75">
          <cell r="A75">
            <v>702360000</v>
          </cell>
          <cell r="B75" t="str">
            <v>שווי טלפון נייד</v>
          </cell>
          <cell r="C75">
            <v>28960</v>
          </cell>
        </row>
        <row r="76">
          <cell r="A76">
            <v>702380000</v>
          </cell>
          <cell r="B76" t="str">
            <v>שווי נסיעות</v>
          </cell>
          <cell r="C76">
            <v>4542.8500000000004</v>
          </cell>
        </row>
        <row r="77">
          <cell r="A77">
            <v>702400000</v>
          </cell>
          <cell r="B77" t="str">
            <v>מס בגין פיצויים מחבר</v>
          </cell>
          <cell r="C77">
            <v>55879.39</v>
          </cell>
        </row>
        <row r="78">
          <cell r="A78">
            <v>703010000</v>
          </cell>
          <cell r="B78" t="str">
            <v>השאלת עובדים לחברה ה</v>
          </cell>
          <cell r="C78">
            <v>-349913.02</v>
          </cell>
        </row>
        <row r="79">
          <cell r="A79">
            <v>703030000</v>
          </cell>
          <cell r="B79" t="str">
            <v>תגמולי מילואים-חברים</v>
          </cell>
          <cell r="C79">
            <v>-38004</v>
          </cell>
        </row>
        <row r="80">
          <cell r="A80">
            <v>703040000</v>
          </cell>
          <cell r="B80" t="str">
            <v>השאלת עובדים למשדן</v>
          </cell>
          <cell r="C80">
            <v>-67554.289999999994</v>
          </cell>
        </row>
        <row r="81">
          <cell r="A81">
            <v>703050000</v>
          </cell>
          <cell r="B81" t="str">
            <v>השאל עובדים -למלם</v>
          </cell>
          <cell r="C81">
            <v>-25150.82</v>
          </cell>
        </row>
        <row r="82">
          <cell r="A82">
            <v>703100000</v>
          </cell>
          <cell r="B82" t="str">
            <v>פנסיית נכות ע"ח דן</v>
          </cell>
          <cell r="C82">
            <v>1769592.91</v>
          </cell>
        </row>
        <row r="83">
          <cell r="A83">
            <v>703110000</v>
          </cell>
          <cell r="B83" t="str">
            <v>יין לחג פנסיונרים ע"</v>
          </cell>
          <cell r="C83">
            <v>2951.4</v>
          </cell>
        </row>
        <row r="84">
          <cell r="A84">
            <v>703120000</v>
          </cell>
          <cell r="B84" t="str">
            <v>עתון פנסיונרים ע"ח "</v>
          </cell>
          <cell r="C84">
            <v>1041927.84</v>
          </cell>
        </row>
        <row r="85">
          <cell r="A85">
            <v>703150000</v>
          </cell>
          <cell r="B85" t="str">
            <v>קדם פרישה 2004-2003</v>
          </cell>
          <cell r="C85">
            <v>165699.34</v>
          </cell>
        </row>
        <row r="86">
          <cell r="A86">
            <v>703170000</v>
          </cell>
          <cell r="B86" t="str">
            <v>קדם פרישה 2005</v>
          </cell>
          <cell r="C86">
            <v>855115.93</v>
          </cell>
        </row>
        <row r="87">
          <cell r="A87">
            <v>703180000</v>
          </cell>
          <cell r="B87" t="str">
            <v>שווי מתנת הולדת פנס'</v>
          </cell>
          <cell r="C87">
            <v>196</v>
          </cell>
        </row>
        <row r="88">
          <cell r="A88">
            <v>703200000</v>
          </cell>
          <cell r="B88" t="str">
            <v>טלפון חברים</v>
          </cell>
          <cell r="C88">
            <v>551.54999999999995</v>
          </cell>
        </row>
        <row r="89">
          <cell r="A89">
            <v>703300000</v>
          </cell>
          <cell r="B89" t="str">
            <v>זקיפות שווי פנסיונרי</v>
          </cell>
          <cell r="C89">
            <v>-3082</v>
          </cell>
        </row>
        <row r="90">
          <cell r="A90">
            <v>704010000</v>
          </cell>
          <cell r="B90" t="str">
            <v>משכורת חודשית</v>
          </cell>
          <cell r="C90">
            <v>25498038.359999999</v>
          </cell>
        </row>
        <row r="91">
          <cell r="A91">
            <v>704020000</v>
          </cell>
          <cell r="B91" t="str">
            <v>שעות נוספות</v>
          </cell>
          <cell r="C91">
            <v>11826707.439999999</v>
          </cell>
        </row>
        <row r="92">
          <cell r="A92">
            <v>704030000</v>
          </cell>
          <cell r="B92" t="str">
            <v>פרמיה לנהגים</v>
          </cell>
          <cell r="C92">
            <v>6309501.2199999997</v>
          </cell>
        </row>
        <row r="93">
          <cell r="A93">
            <v>704040000</v>
          </cell>
          <cell r="B93" t="str">
            <v>משכורת יג</v>
          </cell>
          <cell r="C93">
            <v>1943.98</v>
          </cell>
        </row>
        <row r="94">
          <cell r="A94">
            <v>704060000</v>
          </cell>
          <cell r="B94" t="str">
            <v>אחזקת רכב</v>
          </cell>
          <cell r="C94">
            <v>41885.89</v>
          </cell>
        </row>
        <row r="95">
          <cell r="A95">
            <v>704080000</v>
          </cell>
          <cell r="B95" t="str">
            <v>הפרשה למשכורת 13 שכי</v>
          </cell>
          <cell r="C95">
            <v>1344317.63</v>
          </cell>
        </row>
        <row r="96">
          <cell r="A96">
            <v>704090000</v>
          </cell>
          <cell r="B96" t="str">
            <v>הוצאות קשישון שכירים</v>
          </cell>
          <cell r="C96">
            <v>518358.33</v>
          </cell>
        </row>
        <row r="97">
          <cell r="A97">
            <v>704100000</v>
          </cell>
          <cell r="B97" t="str">
            <v>תשלום טלפון</v>
          </cell>
          <cell r="C97">
            <v>3216.4</v>
          </cell>
        </row>
        <row r="98">
          <cell r="A98">
            <v>704101000</v>
          </cell>
          <cell r="B98" t="str">
            <v>הוצאות שכר מיוחדים</v>
          </cell>
          <cell r="C98">
            <v>966275.66</v>
          </cell>
        </row>
        <row r="99">
          <cell r="A99">
            <v>704120000</v>
          </cell>
          <cell r="B99" t="str">
            <v>שווי וגילום מס מיוחד</v>
          </cell>
          <cell r="C99">
            <v>-147084.87</v>
          </cell>
        </row>
        <row r="100">
          <cell r="A100">
            <v>704121000</v>
          </cell>
          <cell r="B100" t="str">
            <v>יין לחג מיוחדים שווי</v>
          </cell>
          <cell r="C100">
            <v>5399.71</v>
          </cell>
        </row>
        <row r="101">
          <cell r="A101">
            <v>704122000</v>
          </cell>
          <cell r="B101" t="str">
            <v>רכב - גילום מס</v>
          </cell>
          <cell r="C101">
            <v>189087.68</v>
          </cell>
        </row>
        <row r="102">
          <cell r="A102">
            <v>704122100</v>
          </cell>
          <cell r="B102" t="str">
            <v>שווי טלפון נייד</v>
          </cell>
          <cell r="C102">
            <v>1866</v>
          </cell>
        </row>
        <row r="103">
          <cell r="A103">
            <v>704123000</v>
          </cell>
          <cell r="B103" t="str">
            <v>ביטוח שיניים -</v>
          </cell>
          <cell r="C103">
            <v>176</v>
          </cell>
        </row>
        <row r="104">
          <cell r="A104">
            <v>704124000</v>
          </cell>
          <cell r="B104" t="str">
            <v>שווי כרטיס נסיעה חופ</v>
          </cell>
          <cell r="C104">
            <v>2331</v>
          </cell>
        </row>
        <row r="105">
          <cell r="A105">
            <v>704128000</v>
          </cell>
          <cell r="B105" t="str">
            <v>שווי+גילום טלפון מיו</v>
          </cell>
          <cell r="C105">
            <v>2421.34</v>
          </cell>
        </row>
        <row r="106">
          <cell r="A106">
            <v>704130000</v>
          </cell>
          <cell r="B106" t="str">
            <v>שווי רכב מעודה</v>
          </cell>
          <cell r="C106">
            <v>8370</v>
          </cell>
        </row>
        <row r="107">
          <cell r="A107">
            <v>704131000</v>
          </cell>
          <cell r="B107" t="str">
            <v>זקיפות שווי מעודה</v>
          </cell>
          <cell r="C107">
            <v>-8370</v>
          </cell>
        </row>
        <row r="108">
          <cell r="A108">
            <v>704200000</v>
          </cell>
          <cell r="B108" t="str">
            <v>יין לחג - גילום מס</v>
          </cell>
          <cell r="C108">
            <v>1128446.7</v>
          </cell>
        </row>
        <row r="109">
          <cell r="A109">
            <v>704210000</v>
          </cell>
          <cell r="B109" t="str">
            <v>קיטנה-</v>
          </cell>
          <cell r="C109">
            <v>973.34</v>
          </cell>
        </row>
        <row r="110">
          <cell r="A110">
            <v>704230000</v>
          </cell>
          <cell r="B110" t="str">
            <v>מתנת יום הולדת-גילום</v>
          </cell>
          <cell r="C110">
            <v>107.69</v>
          </cell>
        </row>
        <row r="111">
          <cell r="A111">
            <v>704240000</v>
          </cell>
          <cell r="B111" t="str">
            <v>שווי רכב</v>
          </cell>
          <cell r="C111">
            <v>27690</v>
          </cell>
        </row>
        <row r="112">
          <cell r="A112">
            <v>704250000</v>
          </cell>
          <cell r="B112" t="str">
            <v>גילום טלפון</v>
          </cell>
          <cell r="C112">
            <v>1871.93</v>
          </cell>
        </row>
        <row r="113">
          <cell r="A113">
            <v>704270000</v>
          </cell>
          <cell r="B113" t="str">
            <v>שווי נסיעות</v>
          </cell>
          <cell r="C113">
            <v>39333.33</v>
          </cell>
        </row>
        <row r="114">
          <cell r="A114">
            <v>704290000</v>
          </cell>
          <cell r="B114" t="str">
            <v>שווי מנקו קופאים</v>
          </cell>
          <cell r="C114">
            <v>9711.9</v>
          </cell>
        </row>
        <row r="115">
          <cell r="A115">
            <v>704300000</v>
          </cell>
          <cell r="B115" t="str">
            <v>זקיפות שווי שכירים</v>
          </cell>
          <cell r="C115">
            <v>-3045846.01</v>
          </cell>
        </row>
        <row r="116">
          <cell r="A116">
            <v>704310000</v>
          </cell>
          <cell r="B116" t="str">
            <v>שווי כרטיס נסיעה חופ</v>
          </cell>
          <cell r="C116">
            <v>550141</v>
          </cell>
        </row>
        <row r="117">
          <cell r="A117">
            <v>704340000</v>
          </cell>
          <cell r="B117" t="str">
            <v>שווי מנקו לגילום</v>
          </cell>
          <cell r="C117">
            <v>718414.47</v>
          </cell>
        </row>
        <row r="118">
          <cell r="A118">
            <v>704350000</v>
          </cell>
          <cell r="B118" t="str">
            <v>שווי ביטוח שיניים</v>
          </cell>
          <cell r="C118">
            <v>224762.07</v>
          </cell>
        </row>
        <row r="119">
          <cell r="A119">
            <v>704360000</v>
          </cell>
          <cell r="B119" t="str">
            <v>שווי מאמץ קיץ - שכיר</v>
          </cell>
          <cell r="C119">
            <v>683884</v>
          </cell>
        </row>
        <row r="120">
          <cell r="A120">
            <v>704370000</v>
          </cell>
          <cell r="B120" t="str">
            <v>שווי טלפון נייד</v>
          </cell>
          <cell r="C120">
            <v>4048</v>
          </cell>
        </row>
        <row r="121">
          <cell r="A121">
            <v>705010000</v>
          </cell>
          <cell r="B121" t="str">
            <v>השאלת עובדים לחברה ה</v>
          </cell>
          <cell r="C121">
            <v>-88361.48</v>
          </cell>
        </row>
        <row r="122">
          <cell r="A122">
            <v>705030000</v>
          </cell>
          <cell r="B122" t="str">
            <v>תגמולי מילואים-שכירי</v>
          </cell>
          <cell r="C122">
            <v>-81692</v>
          </cell>
        </row>
        <row r="123">
          <cell r="A123">
            <v>712100000</v>
          </cell>
          <cell r="B123" t="str">
            <v>הפרשות לקרן  הגמלאות</v>
          </cell>
          <cell r="C123">
            <v>2751968.69</v>
          </cell>
        </row>
        <row r="124">
          <cell r="A124">
            <v>712110000</v>
          </cell>
          <cell r="B124" t="str">
            <v>פיצויי פרישה</v>
          </cell>
          <cell r="C124">
            <v>23559.200000000001</v>
          </cell>
        </row>
        <row r="125">
          <cell r="A125">
            <v>712140000</v>
          </cell>
          <cell r="B125" t="str">
            <v>הפרשה לפיצויים</v>
          </cell>
          <cell r="C125">
            <v>3168571</v>
          </cell>
        </row>
        <row r="126">
          <cell r="A126">
            <v>712200000</v>
          </cell>
          <cell r="B126" t="str">
            <v>ביטוח לאומי</v>
          </cell>
          <cell r="C126">
            <v>1391412.66</v>
          </cell>
        </row>
        <row r="127">
          <cell r="A127">
            <v>712300000</v>
          </cell>
          <cell r="B127" t="str">
            <v>קרן השתלמות חברים</v>
          </cell>
          <cell r="C127">
            <v>1003901.11</v>
          </cell>
        </row>
        <row r="128">
          <cell r="A128">
            <v>712400000</v>
          </cell>
          <cell r="B128" t="str">
            <v>הבראה חברים</v>
          </cell>
          <cell r="C128">
            <v>1318563.1200000001</v>
          </cell>
        </row>
        <row r="129">
          <cell r="A129">
            <v>712500000</v>
          </cell>
          <cell r="B129" t="str">
            <v>ביטוח שיניים-</v>
          </cell>
          <cell r="C129">
            <v>107212.91</v>
          </cell>
        </row>
        <row r="130">
          <cell r="A130">
            <v>712510000</v>
          </cell>
          <cell r="B130" t="str">
            <v>ביטוח שיניים</v>
          </cell>
          <cell r="C130">
            <v>109444</v>
          </cell>
        </row>
        <row r="131">
          <cell r="A131">
            <v>712520000</v>
          </cell>
          <cell r="B131" t="str">
            <v>ביטוח דמי מחלה</v>
          </cell>
          <cell r="C131">
            <v>34061.5</v>
          </cell>
        </row>
        <row r="132">
          <cell r="A132">
            <v>712530000</v>
          </cell>
          <cell r="B132" t="str">
            <v>ביטוח מחלות קשות</v>
          </cell>
          <cell r="C132">
            <v>75971.25</v>
          </cell>
        </row>
        <row r="133">
          <cell r="A133">
            <v>712700000</v>
          </cell>
          <cell r="B133" t="str">
            <v>הפרשה לחופש וימי מחל</v>
          </cell>
          <cell r="C133">
            <v>358527</v>
          </cell>
        </row>
        <row r="134">
          <cell r="A134">
            <v>712800000</v>
          </cell>
          <cell r="B134" t="str">
            <v>הפרשה להבראה חברים</v>
          </cell>
          <cell r="C134">
            <v>-601380</v>
          </cell>
        </row>
        <row r="135">
          <cell r="A135">
            <v>712900000</v>
          </cell>
          <cell r="B135" t="str">
            <v>הפרשה לפרישה מוק 03</v>
          </cell>
          <cell r="C135">
            <v>-128409</v>
          </cell>
        </row>
        <row r="136">
          <cell r="A136">
            <v>712920000</v>
          </cell>
          <cell r="B136" t="str">
            <v>הפרשה לפנסית נכות</v>
          </cell>
          <cell r="C136">
            <v>-280790</v>
          </cell>
        </row>
        <row r="137">
          <cell r="A137">
            <v>712940000</v>
          </cell>
          <cell r="B137" t="str">
            <v>הפר.לפרישה מוק 05</v>
          </cell>
          <cell r="C137">
            <v>-475989</v>
          </cell>
        </row>
        <row r="138">
          <cell r="A138">
            <v>712950000</v>
          </cell>
          <cell r="B138" t="str">
            <v>הפ. לפרישה מוקדמת 09</v>
          </cell>
          <cell r="C138">
            <v>-345045</v>
          </cell>
        </row>
        <row r="139">
          <cell r="A139">
            <v>713010000</v>
          </cell>
          <cell r="B139" t="str">
            <v>הבראה פנסיונרים עד ג</v>
          </cell>
          <cell r="C139">
            <v>846875.25</v>
          </cell>
        </row>
        <row r="140">
          <cell r="A140">
            <v>713020000</v>
          </cell>
          <cell r="B140" t="str">
            <v>ביטוח לאומי פנסיונרי</v>
          </cell>
          <cell r="C140">
            <v>82223.570000000007</v>
          </cell>
        </row>
        <row r="141">
          <cell r="A141">
            <v>713040000</v>
          </cell>
          <cell r="B141" t="str">
            <v>פנסיה לאלמנות חברים</v>
          </cell>
          <cell r="C141">
            <v>50143.08</v>
          </cell>
        </row>
        <row r="142">
          <cell r="A142">
            <v>714100000</v>
          </cell>
          <cell r="B142" t="str">
            <v>הפרשות לקופות תגמולי</v>
          </cell>
          <cell r="C142">
            <v>2094811.29</v>
          </cell>
        </row>
        <row r="143">
          <cell r="A143">
            <v>714110000</v>
          </cell>
          <cell r="B143" t="str">
            <v>פיצויים</v>
          </cell>
          <cell r="C143">
            <v>2040294.33</v>
          </cell>
        </row>
        <row r="144">
          <cell r="A144">
            <v>714130000</v>
          </cell>
          <cell r="B144" t="str">
            <v>פנסיה תקציבית שכירים</v>
          </cell>
          <cell r="C144">
            <v>171020.6</v>
          </cell>
        </row>
        <row r="145">
          <cell r="A145">
            <v>714200000</v>
          </cell>
          <cell r="B145" t="str">
            <v>בטוח לאומי</v>
          </cell>
          <cell r="C145">
            <v>2319202.25</v>
          </cell>
        </row>
        <row r="146">
          <cell r="A146">
            <v>714300000</v>
          </cell>
          <cell r="B146" t="str">
            <v>קרן השתלמות</v>
          </cell>
          <cell r="C146">
            <v>1189764.27</v>
          </cell>
        </row>
        <row r="147">
          <cell r="A147">
            <v>714400000</v>
          </cell>
          <cell r="B147" t="str">
            <v>הבראה שכירים</v>
          </cell>
          <cell r="C147">
            <v>1477734.74</v>
          </cell>
        </row>
        <row r="148">
          <cell r="A148">
            <v>714500000</v>
          </cell>
          <cell r="B148" t="str">
            <v>החזרים מחברות ביטוח</v>
          </cell>
          <cell r="C148">
            <v>-10043.549999999999</v>
          </cell>
        </row>
        <row r="149">
          <cell r="A149">
            <v>714700000</v>
          </cell>
          <cell r="B149" t="str">
            <v>הפרשה לחופש וימי מחל</v>
          </cell>
          <cell r="C149">
            <v>663916</v>
          </cell>
        </row>
        <row r="150">
          <cell r="A150">
            <v>714800000</v>
          </cell>
          <cell r="B150" t="str">
            <v>ביטוח שיניים שכירים</v>
          </cell>
          <cell r="C150">
            <v>224938.07</v>
          </cell>
        </row>
        <row r="151">
          <cell r="A151">
            <v>720100000</v>
          </cell>
          <cell r="B151" t="str">
            <v>סולר בצובר</v>
          </cell>
          <cell r="C151">
            <v>46729612.899999999</v>
          </cell>
        </row>
        <row r="152">
          <cell r="A152">
            <v>720110000</v>
          </cell>
          <cell r="B152" t="str">
            <v>סולר בדרכים</v>
          </cell>
          <cell r="C152">
            <v>16606.62</v>
          </cell>
        </row>
        <row r="153">
          <cell r="A153">
            <v>720120000</v>
          </cell>
          <cell r="B153" t="str">
            <v>בנזין</v>
          </cell>
          <cell r="C153">
            <v>340450.54</v>
          </cell>
        </row>
        <row r="154">
          <cell r="A154">
            <v>720200000</v>
          </cell>
          <cell r="B154" t="str">
            <v>שמנים</v>
          </cell>
          <cell r="C154">
            <v>298455.34999999998</v>
          </cell>
        </row>
        <row r="155">
          <cell r="A155">
            <v>720300000</v>
          </cell>
          <cell r="B155" t="str">
            <v>מים מטופלים</v>
          </cell>
          <cell r="C155">
            <v>205981.03</v>
          </cell>
        </row>
        <row r="156">
          <cell r="A156">
            <v>720400000</v>
          </cell>
          <cell r="B156" t="str">
            <v>הכנסות דלק יונייטד ט</v>
          </cell>
          <cell r="C156">
            <v>-2045959.5</v>
          </cell>
        </row>
        <row r="157">
          <cell r="A157">
            <v>720500000</v>
          </cell>
          <cell r="B157" t="str">
            <v>הכנסות דלק -משדן</v>
          </cell>
          <cell r="C157">
            <v>-1457256.39</v>
          </cell>
        </row>
        <row r="158">
          <cell r="A158">
            <v>720600000</v>
          </cell>
          <cell r="B158" t="str">
            <v>החזר בלו על סולר</v>
          </cell>
          <cell r="C158">
            <v>-10587999</v>
          </cell>
        </row>
        <row r="159">
          <cell r="A159">
            <v>722101000</v>
          </cell>
          <cell r="B159" t="str">
            <v>חלקי חילוף חו"ל-מאן</v>
          </cell>
          <cell r="C159">
            <v>1593159.59</v>
          </cell>
        </row>
        <row r="160">
          <cell r="A160">
            <v>722102000</v>
          </cell>
          <cell r="B160" t="str">
            <v>חלקי חילוף חו"ל -אחר</v>
          </cell>
          <cell r="C160">
            <v>1269969.68</v>
          </cell>
        </row>
        <row r="161">
          <cell r="A161">
            <v>722103000</v>
          </cell>
          <cell r="B161" t="str">
            <v>החזרי תביעות חו"ל</v>
          </cell>
          <cell r="C161">
            <v>-390513.82</v>
          </cell>
        </row>
        <row r="162">
          <cell r="A162">
            <v>722104000</v>
          </cell>
          <cell r="B162" t="str">
            <v>חלקי חילוף בארץ</v>
          </cell>
          <cell r="C162">
            <v>2366812.66</v>
          </cell>
        </row>
        <row r="163">
          <cell r="A163">
            <v>722105000</v>
          </cell>
          <cell r="B163" t="str">
            <v>שמשות לחלונות</v>
          </cell>
          <cell r="C163">
            <v>88638.95</v>
          </cell>
        </row>
        <row r="164">
          <cell r="A164">
            <v>722107000</v>
          </cell>
          <cell r="B164" t="str">
            <v>מצברים וחומצה</v>
          </cell>
          <cell r="C164">
            <v>183918.71</v>
          </cell>
        </row>
        <row r="165">
          <cell r="A165">
            <v>722110000</v>
          </cell>
          <cell r="B165" t="str">
            <v>שינוי במלאי חלקי חיל</v>
          </cell>
          <cell r="C165">
            <v>-56258</v>
          </cell>
        </row>
        <row r="166">
          <cell r="A166">
            <v>722202000</v>
          </cell>
          <cell r="B166" t="str">
            <v>צמיגים חדשים - ארץ</v>
          </cell>
          <cell r="C166">
            <v>637097.56999999995</v>
          </cell>
        </row>
        <row r="167">
          <cell r="A167">
            <v>722204000</v>
          </cell>
          <cell r="B167" t="str">
            <v>חידוש צמיגים</v>
          </cell>
          <cell r="C167">
            <v>110076.73</v>
          </cell>
        </row>
        <row r="168">
          <cell r="A168">
            <v>722301000</v>
          </cell>
          <cell r="B168" t="str">
            <v>עבודות ותיקוני ח.-חש</v>
          </cell>
          <cell r="C168">
            <v>437438.85</v>
          </cell>
        </row>
        <row r="169">
          <cell r="A169">
            <v>722302000</v>
          </cell>
          <cell r="B169" t="str">
            <v>תיקוני חוץ לתאונות</v>
          </cell>
          <cell r="C169">
            <v>156301.74</v>
          </cell>
        </row>
        <row r="170">
          <cell r="A170">
            <v>722302200</v>
          </cell>
          <cell r="B170" t="str">
            <v>השתתפות עצמית נהגים</v>
          </cell>
          <cell r="C170">
            <v>-37286.370000000003</v>
          </cell>
        </row>
        <row r="171">
          <cell r="A171">
            <v>722303000</v>
          </cell>
          <cell r="B171" t="str">
            <v>שיפוץ חוץ למרכבים</v>
          </cell>
          <cell r="C171">
            <v>32008.12</v>
          </cell>
        </row>
        <row r="172">
          <cell r="A172">
            <v>722401000</v>
          </cell>
          <cell r="B172" t="str">
            <v>הכנסות ש. מוסך-חלפים</v>
          </cell>
          <cell r="C172">
            <v>-461494.89</v>
          </cell>
        </row>
        <row r="173">
          <cell r="A173">
            <v>722402000</v>
          </cell>
          <cell r="B173" t="str">
            <v>הכנסות ש. מוסך-עבודה</v>
          </cell>
          <cell r="C173">
            <v>-342917.97</v>
          </cell>
        </row>
        <row r="174">
          <cell r="A174">
            <v>724101000</v>
          </cell>
          <cell r="B174" t="str">
            <v>בגדי עבודה</v>
          </cell>
          <cell r="C174">
            <v>27237.32</v>
          </cell>
        </row>
        <row r="175">
          <cell r="A175">
            <v>724102000</v>
          </cell>
          <cell r="B175" t="str">
            <v>ביגוד ייצוגי נהגים</v>
          </cell>
          <cell r="C175">
            <v>30000</v>
          </cell>
        </row>
        <row r="176">
          <cell r="A176">
            <v>724201000</v>
          </cell>
          <cell r="B176" t="str">
            <v>נקיון ע" קבלני משנה</v>
          </cell>
          <cell r="C176">
            <v>3034148.83</v>
          </cell>
        </row>
        <row r="177">
          <cell r="A177">
            <v>724202000</v>
          </cell>
          <cell r="B177" t="str">
            <v>חמרי ניקוי</v>
          </cell>
          <cell r="C177">
            <v>6490.89</v>
          </cell>
        </row>
        <row r="178">
          <cell r="A178">
            <v>724203000</v>
          </cell>
          <cell r="B178" t="str">
            <v>כלי עבודה</v>
          </cell>
          <cell r="C178">
            <v>72314.3</v>
          </cell>
        </row>
        <row r="179">
          <cell r="A179">
            <v>724204000</v>
          </cell>
          <cell r="B179" t="str">
            <v>כלי עבודה אישים במוס</v>
          </cell>
          <cell r="C179">
            <v>-103.45</v>
          </cell>
        </row>
        <row r="180">
          <cell r="A180">
            <v>724205100</v>
          </cell>
          <cell r="B180" t="str">
            <v>חומרי בינוי וחשמל תו</v>
          </cell>
          <cell r="C180">
            <v>136460.18</v>
          </cell>
        </row>
        <row r="181">
          <cell r="A181">
            <v>724206000</v>
          </cell>
          <cell r="B181" t="str">
            <v>אחזקת ציוד</v>
          </cell>
          <cell r="C181">
            <v>32153.88</v>
          </cell>
        </row>
        <row r="182">
          <cell r="A182">
            <v>724301000</v>
          </cell>
          <cell r="B182" t="str">
            <v>כיבודים אגף תו"פ</v>
          </cell>
          <cell r="C182">
            <v>820651.4</v>
          </cell>
        </row>
        <row r="183">
          <cell r="A183">
            <v>724302000</v>
          </cell>
          <cell r="B183" t="str">
            <v>הכנסות ממכירת תלושים</v>
          </cell>
          <cell r="C183">
            <v>-547489.86</v>
          </cell>
        </row>
        <row r="184">
          <cell r="A184">
            <v>724401000</v>
          </cell>
          <cell r="B184" t="str">
            <v>חשמל</v>
          </cell>
          <cell r="C184">
            <v>590</v>
          </cell>
        </row>
        <row r="185">
          <cell r="A185">
            <v>726101000</v>
          </cell>
          <cell r="B185" t="str">
            <v>ביטוח אוטובוסים חובה</v>
          </cell>
          <cell r="C185">
            <v>6030862</v>
          </cell>
        </row>
        <row r="186">
          <cell r="A186">
            <v>726201000</v>
          </cell>
          <cell r="B186" t="str">
            <v>תשלומים בגין נזקים ו</v>
          </cell>
          <cell r="C186">
            <v>1243810.03</v>
          </cell>
        </row>
        <row r="187">
          <cell r="A187">
            <v>726203000</v>
          </cell>
          <cell r="B187" t="str">
            <v>תקבולים מחברות ביטוח</v>
          </cell>
          <cell r="C187">
            <v>-181541.25</v>
          </cell>
        </row>
        <row r="188">
          <cell r="A188">
            <v>732101000</v>
          </cell>
          <cell r="B188" t="str">
            <v>שכירות תמח"ת</v>
          </cell>
          <cell r="C188">
            <v>4213642.17</v>
          </cell>
        </row>
        <row r="189">
          <cell r="A189">
            <v>732102000</v>
          </cell>
          <cell r="B189" t="str">
            <v>אחזקת תחנות ומוסכים</v>
          </cell>
          <cell r="C189">
            <v>93271.48</v>
          </cell>
        </row>
        <row r="190">
          <cell r="A190">
            <v>732103000</v>
          </cell>
          <cell r="B190" t="str">
            <v>ארנונה,מים ומיסי תנו</v>
          </cell>
          <cell r="C190">
            <v>2723047.8200000003</v>
          </cell>
        </row>
        <row r="191">
          <cell r="A191">
            <v>732105000</v>
          </cell>
          <cell r="B191" t="str">
            <v>שרות מכשירי קשר</v>
          </cell>
          <cell r="C191">
            <v>171610.95</v>
          </cell>
        </row>
        <row r="192">
          <cell r="A192">
            <v>732105100</v>
          </cell>
          <cell r="B192" t="str">
            <v>תקשורת -חמרים מתכל!!</v>
          </cell>
          <cell r="C192">
            <v>169.83</v>
          </cell>
        </row>
        <row r="193">
          <cell r="A193">
            <v>732106000</v>
          </cell>
          <cell r="B193" t="str">
            <v>שכירות ואחזקת מסופי</v>
          </cell>
          <cell r="C193">
            <v>333978.32</v>
          </cell>
        </row>
        <row r="194">
          <cell r="A194">
            <v>732109000</v>
          </cell>
          <cell r="B194" t="str">
            <v>איכות הסביבה</v>
          </cell>
          <cell r="C194">
            <v>19517.099999999999</v>
          </cell>
        </row>
        <row r="195">
          <cell r="A195">
            <v>732110000</v>
          </cell>
          <cell r="B195" t="str">
            <v>רישוי עסקים</v>
          </cell>
          <cell r="C195">
            <v>124840.25</v>
          </cell>
        </row>
        <row r="196">
          <cell r="A196">
            <v>732201000</v>
          </cell>
          <cell r="B196" t="str">
            <v>הסעות עובדים</v>
          </cell>
          <cell r="C196">
            <v>3004158.97</v>
          </cell>
        </row>
        <row r="197">
          <cell r="A197">
            <v>732203000</v>
          </cell>
          <cell r="B197" t="str">
            <v>הוצאות חניה</v>
          </cell>
          <cell r="C197">
            <v>2400</v>
          </cell>
        </row>
        <row r="198">
          <cell r="A198">
            <v>732301000</v>
          </cell>
          <cell r="B198" t="str">
            <v>מאמץ קייץ(השת. מקצו)</v>
          </cell>
          <cell r="C198">
            <v>1123202</v>
          </cell>
        </row>
        <row r="199">
          <cell r="A199">
            <v>732302000</v>
          </cell>
          <cell r="B199" t="str">
            <v>ספרות  מקצועית</v>
          </cell>
          <cell r="C199">
            <v>33173.339999999997</v>
          </cell>
        </row>
        <row r="200">
          <cell r="A200">
            <v>732303000</v>
          </cell>
          <cell r="B200" t="str">
            <v>הדרכה</v>
          </cell>
          <cell r="C200">
            <v>47116.89</v>
          </cell>
        </row>
        <row r="201">
          <cell r="A201">
            <v>732304000</v>
          </cell>
          <cell r="B201" t="str">
            <v>הכנסות והדרכה-אוטובו</v>
          </cell>
          <cell r="C201">
            <v>-33037.760000000002</v>
          </cell>
        </row>
        <row r="202">
          <cell r="A202">
            <v>732306000</v>
          </cell>
          <cell r="B202" t="str">
            <v>הדרכה-שלא נתבע מע"מ</v>
          </cell>
          <cell r="C202">
            <v>75610</v>
          </cell>
        </row>
        <row r="203">
          <cell r="A203">
            <v>732401000</v>
          </cell>
          <cell r="B203" t="str">
            <v>עובדי חברות כ"א-סוקר</v>
          </cell>
          <cell r="C203">
            <v>103491</v>
          </cell>
        </row>
        <row r="204">
          <cell r="A204">
            <v>732402000</v>
          </cell>
          <cell r="B204" t="str">
            <v>אחזקת חדרי מנוחה</v>
          </cell>
          <cell r="C204">
            <v>549493.29</v>
          </cell>
        </row>
        <row r="205">
          <cell r="A205">
            <v>732501000</v>
          </cell>
          <cell r="B205" t="str">
            <v>רשיונות לאוטובוסים</v>
          </cell>
          <cell r="C205">
            <v>334947.40000000002</v>
          </cell>
        </row>
        <row r="206">
          <cell r="A206">
            <v>732503000</v>
          </cell>
          <cell r="B206" t="str">
            <v>רשיונות לנהגים</v>
          </cell>
          <cell r="C206">
            <v>28388</v>
          </cell>
        </row>
        <row r="207">
          <cell r="A207">
            <v>732601000</v>
          </cell>
          <cell r="B207" t="str">
            <v>הדפסת כרטיסי נסיעה</v>
          </cell>
          <cell r="C207">
            <v>383998.91</v>
          </cell>
        </row>
        <row r="208">
          <cell r="A208">
            <v>732601100</v>
          </cell>
          <cell r="B208" t="str">
            <v>שינוי במלאי כרטיסים</v>
          </cell>
          <cell r="C208">
            <v>-52823</v>
          </cell>
        </row>
        <row r="209">
          <cell r="A209">
            <v>732603000</v>
          </cell>
          <cell r="B209" t="str">
            <v>קנסות מח.ביטוח</v>
          </cell>
          <cell r="C209">
            <v>75321.39</v>
          </cell>
        </row>
        <row r="210">
          <cell r="A210">
            <v>732702000</v>
          </cell>
          <cell r="B210" t="str">
            <v>פחת מכוניות</v>
          </cell>
          <cell r="C210">
            <v>13677.08</v>
          </cell>
        </row>
        <row r="211">
          <cell r="A211">
            <v>732709000</v>
          </cell>
          <cell r="B211" t="str">
            <v>פחת אוט' הצטיידות</v>
          </cell>
          <cell r="C211">
            <v>24553339.449999999</v>
          </cell>
        </row>
        <row r="212">
          <cell r="A212">
            <v>732710000</v>
          </cell>
          <cell r="B212" t="str">
            <v>פחת אוט' במימון דן</v>
          </cell>
          <cell r="C212">
            <v>56545.01</v>
          </cell>
        </row>
        <row r="213">
          <cell r="A213">
            <v>742102000</v>
          </cell>
          <cell r="B213" t="str">
            <v>חשמל</v>
          </cell>
          <cell r="C213">
            <v>390940.91</v>
          </cell>
        </row>
        <row r="214">
          <cell r="A214">
            <v>742103000</v>
          </cell>
          <cell r="B214" t="str">
            <v>טלפון</v>
          </cell>
          <cell r="C214">
            <v>145262.1</v>
          </cell>
        </row>
        <row r="215">
          <cell r="A215">
            <v>742104000</v>
          </cell>
          <cell r="B215" t="str">
            <v>שכירות משרדים</v>
          </cell>
          <cell r="C215">
            <v>142485.67000000001</v>
          </cell>
        </row>
        <row r="216">
          <cell r="A216">
            <v>742105000</v>
          </cell>
          <cell r="B216" t="str">
            <v>שכירות משרדים חב' בנ</v>
          </cell>
          <cell r="C216">
            <v>16375</v>
          </cell>
        </row>
        <row r="217">
          <cell r="A217">
            <v>742106000</v>
          </cell>
          <cell r="B217" t="str">
            <v>שמירה ובטחון</v>
          </cell>
          <cell r="C217">
            <v>1316760.3999999999</v>
          </cell>
        </row>
        <row r="218">
          <cell r="A218">
            <v>742108000</v>
          </cell>
          <cell r="B218" t="str">
            <v>רשיונות שונים</v>
          </cell>
          <cell r="C218">
            <v>100980.85</v>
          </cell>
        </row>
        <row r="219">
          <cell r="A219">
            <v>742109000</v>
          </cell>
          <cell r="B219" t="str">
            <v>העברת כספים ומיגון ק</v>
          </cell>
          <cell r="C219">
            <v>131618.1</v>
          </cell>
        </row>
        <row r="220">
          <cell r="A220">
            <v>742111000</v>
          </cell>
          <cell r="B220" t="str">
            <v>הוצ' פלאפון</v>
          </cell>
          <cell r="C220">
            <v>92160.93</v>
          </cell>
        </row>
        <row r="221">
          <cell r="A221">
            <v>742112000</v>
          </cell>
          <cell r="B221" t="str">
            <v>חניה הדר דפנה</v>
          </cell>
          <cell r="C221">
            <v>83947.93</v>
          </cell>
        </row>
        <row r="222">
          <cell r="A222">
            <v>742114000</v>
          </cell>
          <cell r="B222" t="str">
            <v>תקשורת-פרסונליזציה</v>
          </cell>
          <cell r="C222">
            <v>19950.16</v>
          </cell>
        </row>
        <row r="223">
          <cell r="A223">
            <v>742121000</v>
          </cell>
          <cell r="B223" t="str">
            <v>ביטוח כללי</v>
          </cell>
          <cell r="C223">
            <v>794394</v>
          </cell>
        </row>
        <row r="224">
          <cell r="A224">
            <v>742201000</v>
          </cell>
          <cell r="B224" t="str">
            <v>שכר רואי חשבון</v>
          </cell>
          <cell r="C224">
            <v>312900</v>
          </cell>
        </row>
        <row r="225">
          <cell r="A225">
            <v>742203000</v>
          </cell>
          <cell r="B225" t="str">
            <v>משפטיות</v>
          </cell>
          <cell r="C225">
            <v>768984.09</v>
          </cell>
        </row>
        <row r="226">
          <cell r="A226">
            <v>742203100</v>
          </cell>
          <cell r="B226" t="str">
            <v>אגרות בית משפט</v>
          </cell>
          <cell r="C226">
            <v>1538</v>
          </cell>
        </row>
        <row r="227">
          <cell r="A227">
            <v>742204000</v>
          </cell>
          <cell r="B227" t="str">
            <v>יועצים</v>
          </cell>
          <cell r="C227">
            <v>934785.14</v>
          </cell>
        </row>
        <row r="228">
          <cell r="A228">
            <v>742205000</v>
          </cell>
          <cell r="B228" t="str">
            <v>תמחיר</v>
          </cell>
          <cell r="C228">
            <v>15188</v>
          </cell>
        </row>
        <row r="229">
          <cell r="A229">
            <v>742206000</v>
          </cell>
          <cell r="B229" t="str">
            <v>כח אדם מבקרים-תנועה</v>
          </cell>
          <cell r="C229">
            <v>164101</v>
          </cell>
        </row>
        <row r="230">
          <cell r="A230">
            <v>742207000</v>
          </cell>
          <cell r="B230" t="str">
            <v>שכר דח"צ</v>
          </cell>
          <cell r="C230">
            <v>179499</v>
          </cell>
        </row>
        <row r="231">
          <cell r="A231">
            <v>742301000</v>
          </cell>
          <cell r="B231" t="str">
            <v>שיווק</v>
          </cell>
          <cell r="C231">
            <v>112458.9</v>
          </cell>
        </row>
        <row r="232">
          <cell r="A232">
            <v>742303000</v>
          </cell>
          <cell r="B232" t="str">
            <v>פרסום מודעות עתון</v>
          </cell>
          <cell r="C232">
            <v>11000</v>
          </cell>
        </row>
        <row r="233">
          <cell r="A233">
            <v>742304000</v>
          </cell>
          <cell r="B233" t="str">
            <v>פרסום-דפוס-עבודות חו</v>
          </cell>
          <cell r="C233">
            <v>18281.990000000002</v>
          </cell>
        </row>
        <row r="234">
          <cell r="A234">
            <v>742304100</v>
          </cell>
          <cell r="B234" t="str">
            <v>פרסום-דפוס-חמרים ואח</v>
          </cell>
          <cell r="C234">
            <v>20684.650000000001</v>
          </cell>
        </row>
        <row r="235">
          <cell r="A235">
            <v>742305000</v>
          </cell>
          <cell r="B235" t="str">
            <v>פרסום</v>
          </cell>
          <cell r="C235">
            <v>5280</v>
          </cell>
        </row>
        <row r="236">
          <cell r="A236">
            <v>742306000</v>
          </cell>
          <cell r="B236" t="str">
            <v>כ"א-מוקדניות מודיעין</v>
          </cell>
          <cell r="C236">
            <v>463543.6</v>
          </cell>
        </row>
        <row r="237">
          <cell r="A237">
            <v>742401000</v>
          </cell>
          <cell r="B237" t="str">
            <v>מסיבות</v>
          </cell>
          <cell r="C237">
            <v>1160</v>
          </cell>
        </row>
        <row r="238">
          <cell r="A238">
            <v>742402000</v>
          </cell>
          <cell r="B238" t="str">
            <v>ארועים</v>
          </cell>
          <cell r="C238">
            <v>21506.400000000001</v>
          </cell>
        </row>
        <row r="239">
          <cell r="A239">
            <v>742404000</v>
          </cell>
          <cell r="B239" t="str">
            <v>תרבות</v>
          </cell>
          <cell r="C239">
            <v>2000</v>
          </cell>
        </row>
        <row r="240">
          <cell r="A240">
            <v>742405000</v>
          </cell>
          <cell r="B240" t="str">
            <v>ספורט</v>
          </cell>
          <cell r="C240">
            <v>36800</v>
          </cell>
        </row>
        <row r="241">
          <cell r="A241">
            <v>742406000</v>
          </cell>
          <cell r="B241" t="str">
            <v>בריאות</v>
          </cell>
          <cell r="C241">
            <v>83254.960000000006</v>
          </cell>
        </row>
        <row r="242">
          <cell r="A242">
            <v>742423000</v>
          </cell>
          <cell r="B242" t="str">
            <v>הלבשה-ביגוד קיץ (שוו</v>
          </cell>
          <cell r="C242">
            <v>46327</v>
          </cell>
        </row>
        <row r="243">
          <cell r="A243">
            <v>742425000</v>
          </cell>
          <cell r="B243" t="str">
            <v>מתנות שכירים</v>
          </cell>
          <cell r="C243">
            <v>9095</v>
          </cell>
        </row>
        <row r="244">
          <cell r="A244">
            <v>742426000</v>
          </cell>
          <cell r="B244" t="str">
            <v>מתנות לחברים</v>
          </cell>
          <cell r="C244">
            <v>6731.68</v>
          </cell>
        </row>
        <row r="245">
          <cell r="A245">
            <v>742427000</v>
          </cell>
          <cell r="B245" t="str">
            <v>מתנות</v>
          </cell>
          <cell r="C245">
            <v>5591.98</v>
          </cell>
        </row>
        <row r="246">
          <cell r="A246">
            <v>742428000</v>
          </cell>
          <cell r="B246" t="str">
            <v>יין לחג-הוצאה</v>
          </cell>
          <cell r="C246">
            <v>935243</v>
          </cell>
        </row>
        <row r="247">
          <cell r="A247">
            <v>742503000</v>
          </cell>
          <cell r="B247" t="str">
            <v>נסיעות לחו"ל-אשל</v>
          </cell>
          <cell r="C247">
            <v>124706.6</v>
          </cell>
        </row>
        <row r="248">
          <cell r="A248">
            <v>742510000</v>
          </cell>
          <cell r="B248" t="str">
            <v>נסיעות וחניה</v>
          </cell>
          <cell r="C248">
            <v>39397.370000000003</v>
          </cell>
        </row>
        <row r="249">
          <cell r="A249">
            <v>742520000</v>
          </cell>
          <cell r="B249" t="str">
            <v>נסיעות חופשיות עובדי</v>
          </cell>
          <cell r="C249">
            <v>152138.26999999999</v>
          </cell>
        </row>
        <row r="250">
          <cell r="A250">
            <v>742531000</v>
          </cell>
          <cell r="B250" t="str">
            <v>הוצאות רכב פרטי</v>
          </cell>
          <cell r="C250">
            <v>183763.26</v>
          </cell>
        </row>
        <row r="251">
          <cell r="A251">
            <v>742532000</v>
          </cell>
          <cell r="B251" t="str">
            <v>הוצ' שכירות רכב פרטי</v>
          </cell>
          <cell r="C251">
            <v>858749.98</v>
          </cell>
        </row>
        <row r="252">
          <cell r="A252">
            <v>742601000</v>
          </cell>
          <cell r="B252" t="str">
            <v>צרכי משרד</v>
          </cell>
          <cell r="C252">
            <v>16763.759999999998</v>
          </cell>
        </row>
        <row r="253">
          <cell r="A253">
            <v>742602000</v>
          </cell>
          <cell r="B253" t="str">
            <v>דאר</v>
          </cell>
          <cell r="C253">
            <v>33576.94</v>
          </cell>
        </row>
        <row r="254">
          <cell r="A254">
            <v>742603000</v>
          </cell>
          <cell r="B254" t="str">
            <v>שרותי מחשב-אחזקת תכנ</v>
          </cell>
          <cell r="C254">
            <v>136607.54999999999</v>
          </cell>
        </row>
        <row r="255">
          <cell r="A255">
            <v>742603100</v>
          </cell>
          <cell r="B255" t="str">
            <v>שרותי מחשב - אחזקת ח</v>
          </cell>
          <cell r="C255">
            <v>578721.28000000003</v>
          </cell>
        </row>
        <row r="256">
          <cell r="A256">
            <v>742603200</v>
          </cell>
          <cell r="B256" t="str">
            <v>מחשב - חמרים מתכלים</v>
          </cell>
          <cell r="C256">
            <v>295.08999999999997</v>
          </cell>
        </row>
        <row r="257">
          <cell r="A257">
            <v>742603400</v>
          </cell>
          <cell r="B257" t="str">
            <v>מיקור חוץ מל"מ-מ.מיד</v>
          </cell>
          <cell r="C257">
            <v>1523114.16</v>
          </cell>
        </row>
        <row r="258">
          <cell r="A258">
            <v>742603500</v>
          </cell>
          <cell r="B258" t="str">
            <v>מל"מ מיקור חוץ-שכר</v>
          </cell>
          <cell r="C258">
            <v>153690.63</v>
          </cell>
        </row>
        <row r="259">
          <cell r="A259">
            <v>742604000</v>
          </cell>
          <cell r="B259" t="str">
            <v>ארכיון</v>
          </cell>
          <cell r="C259">
            <v>27619.82</v>
          </cell>
        </row>
        <row r="260">
          <cell r="A260">
            <v>742702000</v>
          </cell>
          <cell r="B260" t="str">
            <v>כיבודים</v>
          </cell>
          <cell r="C260">
            <v>178671.5</v>
          </cell>
        </row>
        <row r="261">
          <cell r="A261">
            <v>742703000</v>
          </cell>
          <cell r="B261" t="str">
            <v>אסיפות וישיבות</v>
          </cell>
          <cell r="C261">
            <v>28467</v>
          </cell>
        </row>
        <row r="262">
          <cell r="A262">
            <v>742801000</v>
          </cell>
          <cell r="B262" t="str">
            <v>הוצ' פחת נדל"ן</v>
          </cell>
          <cell r="C262">
            <v>603518.96</v>
          </cell>
        </row>
        <row r="263">
          <cell r="A263">
            <v>742802000</v>
          </cell>
          <cell r="B263" t="str">
            <v>הוצ' פחת מטלטלין ושו</v>
          </cell>
          <cell r="C263">
            <v>118397.38</v>
          </cell>
        </row>
        <row r="264">
          <cell r="A264">
            <v>742803000</v>
          </cell>
          <cell r="B264" t="str">
            <v>הוצ' פחת מחשב</v>
          </cell>
          <cell r="C264">
            <v>922400.36</v>
          </cell>
        </row>
        <row r="265">
          <cell r="A265">
            <v>742901000</v>
          </cell>
          <cell r="B265" t="str">
            <v>הוצ' חובות אבודים</v>
          </cell>
          <cell r="C265">
            <v>22181.62</v>
          </cell>
        </row>
        <row r="266">
          <cell r="A266">
            <v>742902000</v>
          </cell>
          <cell r="B266" t="str">
            <v>תרומות</v>
          </cell>
          <cell r="C266">
            <v>109500</v>
          </cell>
        </row>
        <row r="267">
          <cell r="A267">
            <v>742903000</v>
          </cell>
          <cell r="B267" t="str">
            <v>קנסות</v>
          </cell>
          <cell r="C267">
            <v>258500</v>
          </cell>
        </row>
        <row r="268">
          <cell r="A268">
            <v>742904000</v>
          </cell>
          <cell r="B268" t="str">
            <v>ביטולי יתרות</v>
          </cell>
          <cell r="C268">
            <v>-14.51</v>
          </cell>
        </row>
        <row r="269">
          <cell r="A269">
            <v>742907000</v>
          </cell>
          <cell r="B269" t="str">
            <v>הכנסות מקנסות עובדים</v>
          </cell>
          <cell r="C269">
            <v>-91995.71</v>
          </cell>
        </row>
        <row r="270">
          <cell r="A270">
            <v>752010000</v>
          </cell>
          <cell r="B270" t="str">
            <v>ריבית ועמלות בנקים</v>
          </cell>
          <cell r="C270">
            <v>65078.85</v>
          </cell>
        </row>
        <row r="271">
          <cell r="A271">
            <v>752020000</v>
          </cell>
          <cell r="B271" t="str">
            <v xml:space="preserve"> ריבית חברות בנות</v>
          </cell>
          <cell r="C271">
            <v>-404045.78</v>
          </cell>
        </row>
        <row r="272">
          <cell r="A272">
            <v>752030000</v>
          </cell>
          <cell r="B272" t="str">
            <v>עמלת ניהול ני"ע</v>
          </cell>
          <cell r="C272">
            <v>4974.72</v>
          </cell>
        </row>
        <row r="273">
          <cell r="A273">
            <v>752040000</v>
          </cell>
          <cell r="B273" t="str">
            <v>ריבית לאחרים -ללא מע</v>
          </cell>
          <cell r="C273">
            <v>1965.42</v>
          </cell>
        </row>
        <row r="274">
          <cell r="A274">
            <v>752410000</v>
          </cell>
          <cell r="B274" t="str">
            <v>ריבית הלוואות ז"ק</v>
          </cell>
          <cell r="C274">
            <v>1046750.39</v>
          </cell>
        </row>
        <row r="275">
          <cell r="A275">
            <v>752500000</v>
          </cell>
          <cell r="B275" t="str">
            <v>הצמדת קרן הלו. ז"א</v>
          </cell>
          <cell r="C275">
            <v>505486.72</v>
          </cell>
        </row>
        <row r="276">
          <cell r="A276">
            <v>752510000</v>
          </cell>
          <cell r="B276" t="str">
            <v>ריבית הלוואות ז"א</v>
          </cell>
          <cell r="C276">
            <v>1219646.57</v>
          </cell>
        </row>
        <row r="277">
          <cell r="A277">
            <v>752700000</v>
          </cell>
          <cell r="B277" t="str">
            <v>ריבית החזרים לממשלה</v>
          </cell>
          <cell r="C277">
            <v>134785</v>
          </cell>
        </row>
        <row r="278">
          <cell r="A278">
            <v>752800000</v>
          </cell>
          <cell r="B278" t="str">
            <v>ריבית מס הכנסה חברה</v>
          </cell>
          <cell r="C278">
            <v>2105806</v>
          </cell>
        </row>
        <row r="279">
          <cell r="A279">
            <v>752820000</v>
          </cell>
          <cell r="B279" t="str">
            <v>ריבית בגין הסכם ק.ג</v>
          </cell>
          <cell r="C279">
            <v>4110000</v>
          </cell>
        </row>
        <row r="280">
          <cell r="A280">
            <v>752840000</v>
          </cell>
          <cell r="B280" t="str">
            <v>רווחי פסגות קופ"ג(יע</v>
          </cell>
          <cell r="C280">
            <v>-19848.88</v>
          </cell>
        </row>
        <row r="281">
          <cell r="A281">
            <v>752900000</v>
          </cell>
          <cell r="B281" t="str">
            <v>שערוך הלוואות ז"ק</v>
          </cell>
          <cell r="C281">
            <v>16274.08</v>
          </cell>
        </row>
        <row r="282">
          <cell r="A282">
            <v>752910000</v>
          </cell>
          <cell r="B282" t="str">
            <v>שערוך הלוואות ז"א</v>
          </cell>
          <cell r="C282">
            <v>-276249.42</v>
          </cell>
        </row>
        <row r="283">
          <cell r="A283">
            <v>752920000</v>
          </cell>
          <cell r="B283" t="str">
            <v>שערוך בנקים במט"ח</v>
          </cell>
          <cell r="C283">
            <v>-1324396.02</v>
          </cell>
        </row>
        <row r="284">
          <cell r="A284">
            <v>752930000</v>
          </cell>
          <cell r="B284" t="str">
            <v>שערוך ספקי חו"ל</v>
          </cell>
          <cell r="C284">
            <v>78038.740000000005</v>
          </cell>
        </row>
        <row r="285">
          <cell r="A285">
            <v>754200000</v>
          </cell>
          <cell r="B285" t="str">
            <v>ריבית מפקדונות לז"ק</v>
          </cell>
          <cell r="C285">
            <v>-159168.09</v>
          </cell>
        </row>
        <row r="286">
          <cell r="A286">
            <v>754300000</v>
          </cell>
          <cell r="B286" t="str">
            <v>ריבית מאחרים עם מע"מ</v>
          </cell>
          <cell r="C286">
            <v>-1784.01</v>
          </cell>
        </row>
        <row r="287">
          <cell r="A287">
            <v>754400000</v>
          </cell>
          <cell r="B287" t="str">
            <v>ריבית מאחרים ללא מע"</v>
          </cell>
          <cell r="C287">
            <v>-1263</v>
          </cell>
        </row>
        <row r="288">
          <cell r="A288">
            <v>754900000</v>
          </cell>
          <cell r="B288" t="str">
            <v>הכנ.מקנס.לעוב.עם מע"</v>
          </cell>
          <cell r="C288">
            <v>-883.62</v>
          </cell>
        </row>
        <row r="289">
          <cell r="A289">
            <v>754910000</v>
          </cell>
          <cell r="B289" t="str">
            <v xml:space="preserve"> ריבית מחברות בנות</v>
          </cell>
          <cell r="C289">
            <v>-80000</v>
          </cell>
        </row>
        <row r="290">
          <cell r="A290">
            <v>754920000</v>
          </cell>
          <cell r="B290" t="str">
            <v>שערוך ניירות ערך</v>
          </cell>
          <cell r="C290">
            <v>1087561.3700000001</v>
          </cell>
        </row>
        <row r="291">
          <cell r="A291">
            <v>756410000</v>
          </cell>
          <cell r="B291" t="str">
            <v>שחיקה של ספקי חו"ל</v>
          </cell>
          <cell r="C291">
            <v>82.63</v>
          </cell>
        </row>
        <row r="292">
          <cell r="A292">
            <v>762160000</v>
          </cell>
          <cell r="B292" t="str">
            <v>הוצאות אחרות בגין סו</v>
          </cell>
          <cell r="C292">
            <v>4790357</v>
          </cell>
        </row>
        <row r="293">
          <cell r="A293">
            <v>762170000</v>
          </cell>
          <cell r="B293" t="str">
            <v>פיצוי עסקת צ.ד-יש"ע</v>
          </cell>
          <cell r="C293">
            <v>13099999</v>
          </cell>
        </row>
        <row r="294">
          <cell r="A294">
            <v>802108063</v>
          </cell>
          <cell r="B294" t="str">
            <v>קרן עיריית ת"א</v>
          </cell>
          <cell r="C294">
            <v>913.33</v>
          </cell>
        </row>
        <row r="295">
          <cell r="A295">
            <v>802108064</v>
          </cell>
          <cell r="B295" t="str">
            <v>קרן עיריית ת"א - ניר</v>
          </cell>
          <cell r="C295">
            <v>25243.38</v>
          </cell>
        </row>
        <row r="296">
          <cell r="A296">
            <v>802108065</v>
          </cell>
          <cell r="B296" t="str">
            <v>קרן עיריית ת"א תפ"ס</v>
          </cell>
          <cell r="C296">
            <v>1215.4100000000001</v>
          </cell>
        </row>
        <row r="297">
          <cell r="A297">
            <v>802999999</v>
          </cell>
          <cell r="B297" t="str">
            <v>עתודה להשתתפות באחזק</v>
          </cell>
          <cell r="C297">
            <v>-27372.12</v>
          </cell>
        </row>
        <row r="298">
          <cell r="A298">
            <v>812126001</v>
          </cell>
          <cell r="B298" t="str">
            <v>בנה"פ 653945 אלסינט</v>
          </cell>
          <cell r="C298">
            <v>435655.72</v>
          </cell>
        </row>
        <row r="299">
          <cell r="A299">
            <v>812999999</v>
          </cell>
          <cell r="B299" t="str">
            <v>חו"ז חברים בניהול "ד</v>
          </cell>
          <cell r="C299">
            <v>-435655.72</v>
          </cell>
        </row>
        <row r="300">
          <cell r="A300">
            <v>842100000</v>
          </cell>
          <cell r="B300" t="str">
            <v>ערבויות שניתנו חובה</v>
          </cell>
          <cell r="C300">
            <v>2792227</v>
          </cell>
        </row>
        <row r="301">
          <cell r="A301">
            <v>842200000</v>
          </cell>
          <cell r="B301" t="str">
            <v>ערבויות שניתנו זכות</v>
          </cell>
          <cell r="C301">
            <v>-2792227</v>
          </cell>
        </row>
        <row r="302">
          <cell r="A302">
            <v>850000100</v>
          </cell>
          <cell r="B302" t="str">
            <v>האוצר סובסדיה</v>
          </cell>
          <cell r="C302">
            <v>-742358698.26999998</v>
          </cell>
        </row>
        <row r="303">
          <cell r="A303">
            <v>850000200</v>
          </cell>
          <cell r="B303" t="str">
            <v>רווחים מפקדונות</v>
          </cell>
          <cell r="C303">
            <v>-82178045.200000003</v>
          </cell>
        </row>
        <row r="304">
          <cell r="A304">
            <v>850000300</v>
          </cell>
          <cell r="B304" t="str">
            <v>אוטוב.מתשואות הקרן</v>
          </cell>
          <cell r="C304">
            <v>54686982.149999999</v>
          </cell>
        </row>
        <row r="305">
          <cell r="A305">
            <v>850000400</v>
          </cell>
          <cell r="B305" t="str">
            <v>הכנסות קרן שפורים</v>
          </cell>
          <cell r="C305">
            <v>-6827147.5</v>
          </cell>
        </row>
        <row r="306">
          <cell r="A306">
            <v>850000500</v>
          </cell>
          <cell r="B306" t="str">
            <v>רבית והפ.הצמדה מהארג</v>
          </cell>
          <cell r="C306">
            <v>-729920.65</v>
          </cell>
        </row>
        <row r="307">
          <cell r="A307">
            <v>850001100</v>
          </cell>
          <cell r="B307" t="str">
            <v>הוצאות מימון</v>
          </cell>
          <cell r="C307">
            <v>6018994.4800000004</v>
          </cell>
        </row>
        <row r="308">
          <cell r="A308">
            <v>850001200</v>
          </cell>
          <cell r="B308" t="str">
            <v>הוצאות שונות</v>
          </cell>
          <cell r="C308">
            <v>3837.78</v>
          </cell>
        </row>
        <row r="309">
          <cell r="A309">
            <v>850001300</v>
          </cell>
          <cell r="B309" t="str">
            <v>הוצאות משפטיות</v>
          </cell>
          <cell r="C309">
            <v>217320.24</v>
          </cell>
        </row>
        <row r="310">
          <cell r="A310">
            <v>850002100</v>
          </cell>
          <cell r="B310" t="str">
            <v>עו"ש בנה"פ 655512</v>
          </cell>
          <cell r="C310">
            <v>4349.3999999999996</v>
          </cell>
        </row>
        <row r="311">
          <cell r="A311">
            <v>850002200</v>
          </cell>
          <cell r="B311" t="str">
            <v>פר"י בנה"פ 655512</v>
          </cell>
          <cell r="C311">
            <v>2249224.87</v>
          </cell>
        </row>
        <row r="312">
          <cell r="A312">
            <v>850002300</v>
          </cell>
          <cell r="B312" t="str">
            <v>פקדונות בנה"פ 655512</v>
          </cell>
          <cell r="C312">
            <v>11937623.68</v>
          </cell>
        </row>
        <row r="313">
          <cell r="A313">
            <v>850002500</v>
          </cell>
          <cell r="B313" t="str">
            <v>מט"ח מר"ג בנה"פ 6555</v>
          </cell>
          <cell r="C313">
            <v>31943.38</v>
          </cell>
        </row>
        <row r="314">
          <cell r="A314">
            <v>850005100</v>
          </cell>
          <cell r="B314" t="str">
            <v>בנק דיסקונט עו"ש 115</v>
          </cell>
          <cell r="C314">
            <v>3108.51</v>
          </cell>
        </row>
        <row r="315">
          <cell r="A315">
            <v>850005200</v>
          </cell>
          <cell r="B315" t="str">
            <v>בנק דיסקונט פקדונות</v>
          </cell>
          <cell r="C315">
            <v>13279969.609999999</v>
          </cell>
        </row>
        <row r="316">
          <cell r="A316">
            <v>850005300</v>
          </cell>
          <cell r="B316" t="str">
            <v>בנק ספנות עו"ש 33304</v>
          </cell>
          <cell r="C316">
            <v>-266335.48</v>
          </cell>
        </row>
        <row r="317">
          <cell r="A317">
            <v>850005500</v>
          </cell>
          <cell r="B317" t="str">
            <v>בנק ספנות פז"ק 33304</v>
          </cell>
          <cell r="C317">
            <v>1636306.95</v>
          </cell>
        </row>
        <row r="318">
          <cell r="A318">
            <v>850005600</v>
          </cell>
          <cell r="B318" t="str">
            <v>עו"ש בנה"פ 660974</v>
          </cell>
          <cell r="C318">
            <v>15.08</v>
          </cell>
        </row>
        <row r="319">
          <cell r="A319">
            <v>850005800</v>
          </cell>
          <cell r="B319" t="str">
            <v>בנק ספנות מט"ח מר"ג</v>
          </cell>
          <cell r="C319">
            <v>0.03</v>
          </cell>
        </row>
        <row r="320">
          <cell r="A320">
            <v>850007000</v>
          </cell>
          <cell r="B320" t="str">
            <v>ני"ע בנה"פ</v>
          </cell>
          <cell r="C320">
            <v>186.47</v>
          </cell>
        </row>
        <row r="321">
          <cell r="A321">
            <v>850009000</v>
          </cell>
          <cell r="B321" t="str">
            <v>סאפקר מיזוג אויר</v>
          </cell>
          <cell r="C321">
            <v>376.36</v>
          </cell>
        </row>
        <row r="322">
          <cell r="A322">
            <v>850009100</v>
          </cell>
          <cell r="B322" t="str">
            <v>מ.א.ן</v>
          </cell>
          <cell r="C322">
            <v>915814.6</v>
          </cell>
        </row>
        <row r="323">
          <cell r="A323">
            <v>850009200</v>
          </cell>
          <cell r="B323" t="str">
            <v>פלסקוב בנימין</v>
          </cell>
          <cell r="C323">
            <v>35158.33</v>
          </cell>
        </row>
        <row r="324">
          <cell r="A324">
            <v>850009300</v>
          </cell>
          <cell r="B324" t="str">
            <v>תורן</v>
          </cell>
          <cell r="C324">
            <v>-44500.46</v>
          </cell>
        </row>
        <row r="325">
          <cell r="A325">
            <v>850009400</v>
          </cell>
          <cell r="B325" t="str">
            <v>החברה המאוחדת למזרח</v>
          </cell>
          <cell r="C325">
            <v>-388812.28</v>
          </cell>
        </row>
        <row r="326">
          <cell r="A326">
            <v>850009500</v>
          </cell>
          <cell r="B326" t="str">
            <v>הארגז</v>
          </cell>
          <cell r="C326">
            <v>7815292.5700000003</v>
          </cell>
        </row>
        <row r="327">
          <cell r="A327">
            <v>850009600</v>
          </cell>
          <cell r="B327" t="str">
            <v>מרכבים</v>
          </cell>
          <cell r="C327">
            <v>431348.1</v>
          </cell>
        </row>
        <row r="328">
          <cell r="A328">
            <v>850009700</v>
          </cell>
          <cell r="B328" t="str">
            <v>טרה טרנס</v>
          </cell>
          <cell r="C328">
            <v>1205.69</v>
          </cell>
        </row>
        <row r="329">
          <cell r="A329">
            <v>850009800</v>
          </cell>
          <cell r="B329" t="str">
            <v>אגיש הובלות בע"מ</v>
          </cell>
          <cell r="C329">
            <v>43556.12</v>
          </cell>
        </row>
        <row r="330">
          <cell r="A330">
            <v>850010000</v>
          </cell>
          <cell r="B330" t="str">
            <v>מ. דיזינגוף (צים)</v>
          </cell>
          <cell r="C330">
            <v>-245360.76</v>
          </cell>
        </row>
        <row r="331">
          <cell r="A331">
            <v>850010200</v>
          </cell>
          <cell r="B331" t="str">
            <v>צמיגי נעמן</v>
          </cell>
          <cell r="C331">
            <v>-6730.03</v>
          </cell>
        </row>
        <row r="332">
          <cell r="A332">
            <v>850010300</v>
          </cell>
          <cell r="B332" t="str">
            <v>דנאור רון בע"מ</v>
          </cell>
          <cell r="C332">
            <v>-1206.24</v>
          </cell>
        </row>
        <row r="333">
          <cell r="A333">
            <v>850010400</v>
          </cell>
          <cell r="B333" t="str">
            <v>אספיר ישראל</v>
          </cell>
          <cell r="C333">
            <v>-686.75</v>
          </cell>
        </row>
        <row r="334">
          <cell r="A334">
            <v>850010500</v>
          </cell>
          <cell r="B334" t="str">
            <v>אוירם מזגנים</v>
          </cell>
          <cell r="C334">
            <v>-260833.79</v>
          </cell>
        </row>
        <row r="335">
          <cell r="A335">
            <v>850010800</v>
          </cell>
          <cell r="B335" t="str">
            <v>אל-חמה בע"מ</v>
          </cell>
          <cell r="C335">
            <v>-61023.839999999997</v>
          </cell>
        </row>
        <row r="336">
          <cell r="A336">
            <v>850011000</v>
          </cell>
          <cell r="B336" t="str">
            <v>גודייר צמיגים</v>
          </cell>
          <cell r="C336">
            <v>-3267.63</v>
          </cell>
        </row>
        <row r="337">
          <cell r="A337">
            <v>850011100</v>
          </cell>
          <cell r="B337" t="str">
            <v>חו"ז דן</v>
          </cell>
          <cell r="C337">
            <v>2810816.02</v>
          </cell>
        </row>
        <row r="338">
          <cell r="A338">
            <v>850011200</v>
          </cell>
          <cell r="B338" t="str">
            <v>חו"ז משרד התחבורה</v>
          </cell>
          <cell r="C338">
            <v>-958345.33</v>
          </cell>
        </row>
        <row r="339">
          <cell r="A339">
            <v>850011900</v>
          </cell>
          <cell r="B339" t="str">
            <v>שלדות מידיבוס</v>
          </cell>
          <cell r="C339">
            <v>986.99</v>
          </cell>
        </row>
        <row r="340">
          <cell r="A340">
            <v>850012000</v>
          </cell>
          <cell r="B340" t="str">
            <v>אוטוב..מתשואת הקרן</v>
          </cell>
          <cell r="C340">
            <v>-54686982.149999999</v>
          </cell>
        </row>
        <row r="341">
          <cell r="A341">
            <v>850012100</v>
          </cell>
          <cell r="B341" t="str">
            <v>שלדות</v>
          </cell>
          <cell r="C341">
            <v>142965624.88999999</v>
          </cell>
        </row>
        <row r="342">
          <cell r="A342">
            <v>850012200</v>
          </cell>
          <cell r="B342" t="str">
            <v>אוטובוסים מוגמרים</v>
          </cell>
          <cell r="C342">
            <v>595172749.25999999</v>
          </cell>
        </row>
        <row r="343">
          <cell r="A343">
            <v>850012300</v>
          </cell>
          <cell r="B343" t="str">
            <v>צמיגים לאוטובוסים</v>
          </cell>
          <cell r="C343">
            <v>16802.57</v>
          </cell>
        </row>
        <row r="344">
          <cell r="A344">
            <v>850012400</v>
          </cell>
          <cell r="B344" t="str">
            <v>מערכות קשר לאוטובוסי</v>
          </cell>
          <cell r="C344">
            <v>1074247.3</v>
          </cell>
        </row>
        <row r="345">
          <cell r="A345">
            <v>850012500</v>
          </cell>
          <cell r="B345" t="str">
            <v>מזגנים לאוטובוסים</v>
          </cell>
          <cell r="C345">
            <v>493293.77</v>
          </cell>
        </row>
        <row r="346">
          <cell r="A346">
            <v>850012600</v>
          </cell>
          <cell r="B346" t="str">
            <v>הוצאות משלוחי מזגנים</v>
          </cell>
          <cell r="C346">
            <v>379432.43</v>
          </cell>
        </row>
        <row r="347">
          <cell r="A347">
            <v>850012700</v>
          </cell>
          <cell r="B347" t="str">
            <v>הוצאות משלוחי אוטובו</v>
          </cell>
          <cell r="C347">
            <v>4935.22</v>
          </cell>
        </row>
        <row r="348">
          <cell r="A348">
            <v>850012800</v>
          </cell>
          <cell r="B348" t="str">
            <v>רדיו לאוטובוסים</v>
          </cell>
          <cell r="C348">
            <v>186205.38</v>
          </cell>
        </row>
        <row r="349">
          <cell r="A349">
            <v>850012900</v>
          </cell>
          <cell r="B349" t="str">
            <v>שלטים לאוטובוסים</v>
          </cell>
          <cell r="C349">
            <v>245540.78</v>
          </cell>
        </row>
        <row r="350">
          <cell r="A350">
            <v>850013000</v>
          </cell>
          <cell r="B350" t="str">
            <v>ייצוא קורות (החזר למ</v>
          </cell>
          <cell r="C350">
            <v>2871.13</v>
          </cell>
        </row>
        <row r="351">
          <cell r="A351">
            <v>850013100</v>
          </cell>
          <cell r="B351" t="str">
            <v>אוצ'ו צמיגים</v>
          </cell>
          <cell r="C351">
            <v>-5055.66</v>
          </cell>
        </row>
        <row r="352">
          <cell r="A352">
            <v>850030200</v>
          </cell>
          <cell r="B352" t="str">
            <v>הפסד מגריעת אוטובוסי</v>
          </cell>
          <cell r="C352">
            <v>46197003.990000002</v>
          </cell>
        </row>
        <row r="353">
          <cell r="A353">
            <v>850040100</v>
          </cell>
          <cell r="B353" t="str">
            <v>הכנסות לקבל הצטיידות</v>
          </cell>
          <cell r="C353">
            <v>159827.88</v>
          </cell>
        </row>
        <row r="354">
          <cell r="A354">
            <v>882010000</v>
          </cell>
          <cell r="B354" t="str">
            <v>עלות מנ.אמד בידי חבר</v>
          </cell>
          <cell r="C354">
            <v>-7659741.6500000004</v>
          </cell>
        </row>
        <row r="355">
          <cell r="A355">
            <v>883010000</v>
          </cell>
          <cell r="B355" t="str">
            <v>עלות מניות אמד בידי</v>
          </cell>
          <cell r="C355">
            <v>115438241.93000001</v>
          </cell>
        </row>
        <row r="356">
          <cell r="A356">
            <v>884010000</v>
          </cell>
          <cell r="B356" t="str">
            <v>נגדי עלות מניות אמד</v>
          </cell>
          <cell r="C356">
            <v>-1288460.3899999999</v>
          </cell>
        </row>
        <row r="357">
          <cell r="A357">
            <v>884020000</v>
          </cell>
          <cell r="B357" t="str">
            <v>דן בגין רכישת מניות</v>
          </cell>
          <cell r="C357">
            <v>90899864.760000005</v>
          </cell>
        </row>
        <row r="358">
          <cell r="A358">
            <v>884040000</v>
          </cell>
          <cell r="B358" t="str">
            <v>ר.הון ממכ.מנ.אמד חבר</v>
          </cell>
          <cell r="C358">
            <v>-81951662.719999999</v>
          </cell>
        </row>
        <row r="359">
          <cell r="A359">
            <v>885010000</v>
          </cell>
          <cell r="B359" t="str">
            <v>נגדי עלות מניות אמד</v>
          </cell>
          <cell r="C359">
            <v>-115438241.93000001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ווח והפסד"/>
      <sheetName val="מפורט סופי "/>
      <sheetName val="הכנסות 9.08"/>
      <sheetName val="חברים 9.08"/>
      <sheetName val="שכירים 9.08"/>
      <sheetName val="מימון "/>
      <sheetName val="הנהלה מרוכז 9.08-ניתוח"/>
      <sheetName val="הנהלה 9.08-מפורט"/>
      <sheetName val="הכנסות 6.08"/>
      <sheetName val="רווחי אקוויטי"/>
      <sheetName val="כמות עובדים ל-2007"/>
      <sheetName val="כמות עובדים ל-2008"/>
      <sheetName val="שכירים ש.נ 2008"/>
      <sheetName val="שכירים שעות רגילות 2008"/>
      <sheetName val="שכירים-ש. ביצוע  2008 מול 2007"/>
      <sheetName val="שכירי-ש.נ 2008 מול 2007"/>
      <sheetName val="ממודד 9.08"/>
      <sheetName val="נומינלי 9.08"/>
      <sheetName val="נומינלי6.08"/>
      <sheetName val="ממודד 6.08"/>
      <sheetName val="נומינלי 3.08"/>
      <sheetName val="ממודד 3.08"/>
      <sheetName val="חברים 1-3.07"/>
      <sheetName val="שכירים 1-3.07"/>
      <sheetName val="ממודד 12.07"/>
      <sheetName val="נומינלי 12.07"/>
      <sheetName val="נומינלי 9.07"/>
      <sheetName val="ממודד 9.07"/>
      <sheetName val=" חברים "/>
      <sheetName val="ממודד 6.07"/>
      <sheetName val="נומינלי 6.07"/>
      <sheetName val="ממודד 3.07"/>
      <sheetName val="נומינלי 3.07"/>
      <sheetName val="נומינלי 12.06"/>
      <sheetName val=" ממודד 12.06"/>
      <sheetName val="נומינלי 9.06"/>
      <sheetName val="מתואם 9.06"/>
      <sheetName val="נומינלי 6.06"/>
      <sheetName val="ממודד 6.06"/>
      <sheetName val="נומינלי 3.06"/>
      <sheetName val="מתואם 3.06"/>
      <sheetName val="ממודד 12.05"/>
      <sheetName val="נומינלי 12.05"/>
      <sheetName val="9.05 נומינלי"/>
      <sheetName val="ממודד 9.05"/>
      <sheetName val="שכר חברים ממוין"/>
      <sheetName val="נומינלי 6.05"/>
      <sheetName val="ממודד 6.05"/>
      <sheetName val="נומינלי 3.05"/>
      <sheetName val="ממודד 3.05"/>
      <sheetName val="רבעון רביעי"/>
      <sheetName val="נומינלי 2004"/>
      <sheetName val="ממודד 2004"/>
      <sheetName val="ממודד 9.04"/>
      <sheetName val="נומינלי 9.04"/>
      <sheetName val="ממודד 6.04"/>
      <sheetName val="נומינלי 6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A4">
            <v>602110000</v>
          </cell>
          <cell r="B4" t="str">
            <v>פדיון כרטיסים רגילים</v>
          </cell>
          <cell r="C4">
            <v>-117108525.64</v>
          </cell>
        </row>
        <row r="5">
          <cell r="A5">
            <v>602121000</v>
          </cell>
          <cell r="B5" t="str">
            <v>נסיעות משרד הבטחון</v>
          </cell>
          <cell r="C5">
            <v>-24347146.350000001</v>
          </cell>
        </row>
        <row r="6">
          <cell r="A6">
            <v>602131000</v>
          </cell>
          <cell r="B6" t="str">
            <v>הכנסות מהסעות בהסדר</v>
          </cell>
          <cell r="C6">
            <v>-134680.07</v>
          </cell>
        </row>
        <row r="7">
          <cell r="A7">
            <v>602151000</v>
          </cell>
          <cell r="B7" t="str">
            <v>משרד הבטחון-שוברי צה</v>
          </cell>
          <cell r="C7">
            <v>-843993.98</v>
          </cell>
        </row>
        <row r="8">
          <cell r="A8">
            <v>602210000</v>
          </cell>
          <cell r="B8" t="str">
            <v>מפדיון כרטיסיות</v>
          </cell>
          <cell r="C8">
            <v>-319407941.92000002</v>
          </cell>
        </row>
        <row r="9">
          <cell r="A9">
            <v>602220000</v>
          </cell>
          <cell r="B9" t="str">
            <v>הפרשות למאזן הכנסות</v>
          </cell>
          <cell r="C9">
            <v>-13706552</v>
          </cell>
        </row>
        <row r="10">
          <cell r="A10">
            <v>602250000</v>
          </cell>
          <cell r="B10" t="str">
            <v>הכנסות מכרטיסי סטודנ</v>
          </cell>
          <cell r="C10">
            <v>-1966499.56</v>
          </cell>
        </row>
        <row r="11">
          <cell r="A11">
            <v>602259999</v>
          </cell>
          <cell r="B11" t="str">
            <v>מכירות ביניים סטודנט</v>
          </cell>
          <cell r="C11">
            <v>85713.97</v>
          </cell>
        </row>
        <row r="12">
          <cell r="A12">
            <v>602260000</v>
          </cell>
          <cell r="B12" t="str">
            <v>הכנסות קו 100 תיירות</v>
          </cell>
          <cell r="C12">
            <v>-225575.82</v>
          </cell>
        </row>
        <row r="13">
          <cell r="A13">
            <v>602400000</v>
          </cell>
          <cell r="B13" t="str">
            <v>מפרעות לתיק חברים</v>
          </cell>
          <cell r="C13">
            <v>-27461.81</v>
          </cell>
        </row>
        <row r="14">
          <cell r="A14">
            <v>602500000</v>
          </cell>
          <cell r="B14" t="str">
            <v>מפרעות לתיק שכירים</v>
          </cell>
          <cell r="C14">
            <v>550706.37</v>
          </cell>
        </row>
        <row r="15">
          <cell r="A15">
            <v>602610000</v>
          </cell>
          <cell r="B15" t="str">
            <v>השמדת כרטיסים</v>
          </cell>
          <cell r="C15">
            <v>122272867.42</v>
          </cell>
        </row>
        <row r="16">
          <cell r="A16">
            <v>602700000</v>
          </cell>
          <cell r="B16" t="str">
            <v>הוצאות בקורת - מכירה</v>
          </cell>
          <cell r="C16">
            <v>-821.1</v>
          </cell>
        </row>
        <row r="17">
          <cell r="A17">
            <v>602900000</v>
          </cell>
          <cell r="B17" t="str">
            <v>חודשי-חופשי אגד-דן</v>
          </cell>
          <cell r="C17">
            <v>-1197318.71</v>
          </cell>
        </row>
        <row r="18">
          <cell r="A18">
            <v>602910000</v>
          </cell>
          <cell r="B18" t="str">
            <v>חודשי חופשי משותף קו</v>
          </cell>
          <cell r="C18">
            <v>-238607.14</v>
          </cell>
        </row>
        <row r="19">
          <cell r="A19">
            <v>604010000</v>
          </cell>
          <cell r="B19" t="str">
            <v>מנקו "לנהגים"</v>
          </cell>
          <cell r="C19">
            <v>7387624.0800000001</v>
          </cell>
        </row>
        <row r="20">
          <cell r="A20">
            <v>604020000</v>
          </cell>
          <cell r="B20" t="str">
            <v>מנקו ל"קופאים"</v>
          </cell>
          <cell r="C20">
            <v>689327.84</v>
          </cell>
        </row>
        <row r="21">
          <cell r="A21">
            <v>604040000</v>
          </cell>
          <cell r="B21" t="str">
            <v>הנחות והחזרות</v>
          </cell>
          <cell r="C21">
            <v>167927.67999999999</v>
          </cell>
        </row>
        <row r="22">
          <cell r="A22">
            <v>606010000</v>
          </cell>
          <cell r="B22" t="str">
            <v>נסיעות דרךמח' תנועה!</v>
          </cell>
          <cell r="C22">
            <v>-9506.49</v>
          </cell>
        </row>
        <row r="23">
          <cell r="A23">
            <v>606020000</v>
          </cell>
          <cell r="B23" t="str">
            <v>הסעות משרד הבטחון</v>
          </cell>
          <cell r="C23">
            <v>0.46</v>
          </cell>
        </row>
        <row r="24">
          <cell r="A24">
            <v>612010000</v>
          </cell>
          <cell r="B24" t="str">
            <v>הכנסות מפרסום</v>
          </cell>
          <cell r="C24">
            <v>-5912760.9000000004</v>
          </cell>
        </row>
        <row r="25">
          <cell r="A25">
            <v>612030000</v>
          </cell>
          <cell r="B25" t="str">
            <v>מכירת חלפים משומשים</v>
          </cell>
          <cell r="C25">
            <v>-797981.05</v>
          </cell>
        </row>
        <row r="26">
          <cell r="A26">
            <v>612040000</v>
          </cell>
          <cell r="B26" t="str">
            <v>הכנסות משרותי מוסך ל</v>
          </cell>
          <cell r="C26">
            <v>-1700754</v>
          </cell>
        </row>
        <row r="27">
          <cell r="A27">
            <v>612050000</v>
          </cell>
          <cell r="B27" t="str">
            <v>הכנסות שונות</v>
          </cell>
          <cell r="C27">
            <v>-309435.13</v>
          </cell>
        </row>
        <row r="28">
          <cell r="A28">
            <v>612060000</v>
          </cell>
          <cell r="B28" t="str">
            <v>הכנסות משכר דירה</v>
          </cell>
          <cell r="C28">
            <v>-43098.49</v>
          </cell>
        </row>
        <row r="29">
          <cell r="A29">
            <v>612100000</v>
          </cell>
          <cell r="B29" t="str">
            <v>הכנסות מהשכרת אוטובו</v>
          </cell>
          <cell r="C29">
            <v>-1412833.97</v>
          </cell>
        </row>
        <row r="30">
          <cell r="A30">
            <v>612200000</v>
          </cell>
          <cell r="B30" t="str">
            <v>הכ.ש.מוסך משדן-חלפים</v>
          </cell>
          <cell r="C30">
            <v>-386314.03</v>
          </cell>
        </row>
        <row r="31">
          <cell r="A31">
            <v>612300000</v>
          </cell>
          <cell r="B31" t="str">
            <v>הכ.ש.מוסך משדן-עבודה</v>
          </cell>
          <cell r="C31">
            <v>-99848.89</v>
          </cell>
        </row>
        <row r="32">
          <cell r="A32">
            <v>622010000</v>
          </cell>
          <cell r="B32" t="str">
            <v>דמי ניהול מחברות בנו</v>
          </cell>
          <cell r="C32">
            <v>-157077.78</v>
          </cell>
        </row>
        <row r="33">
          <cell r="A33">
            <v>632010000</v>
          </cell>
          <cell r="B33" t="str">
            <v>סובסידיה בגין הנחות</v>
          </cell>
          <cell r="C33">
            <v>-98618598</v>
          </cell>
        </row>
        <row r="34">
          <cell r="A34">
            <v>632011000</v>
          </cell>
          <cell r="B34" t="str">
            <v>סובסידיה תפעולית</v>
          </cell>
          <cell r="C34">
            <v>-187687083</v>
          </cell>
        </row>
        <row r="35">
          <cell r="A35">
            <v>632014000</v>
          </cell>
          <cell r="B35" t="str">
            <v>סובסדיה בגין קרן הון</v>
          </cell>
          <cell r="C35">
            <v>-40231477</v>
          </cell>
        </row>
        <row r="36">
          <cell r="A36">
            <v>632016000</v>
          </cell>
          <cell r="B36" t="str">
            <v>סובסדיה בגין פרישת ש</v>
          </cell>
          <cell r="C36">
            <v>-3234932</v>
          </cell>
        </row>
        <row r="37">
          <cell r="A37">
            <v>632017000</v>
          </cell>
          <cell r="B37" t="str">
            <v>החזר בלו מעל התקרה</v>
          </cell>
          <cell r="C37">
            <v>-2571165</v>
          </cell>
        </row>
        <row r="38">
          <cell r="A38">
            <v>632030000</v>
          </cell>
          <cell r="B38" t="str">
            <v>סובסידיה קרן הצטיידו</v>
          </cell>
          <cell r="C38">
            <v>-72511789</v>
          </cell>
        </row>
        <row r="39">
          <cell r="A39">
            <v>702010000</v>
          </cell>
          <cell r="B39" t="str">
            <v>משכורת חודשית</v>
          </cell>
          <cell r="C39">
            <v>32501592.27</v>
          </cell>
        </row>
        <row r="40">
          <cell r="A40">
            <v>702011000</v>
          </cell>
          <cell r="B40" t="str">
            <v>השלמת תמורה להון</v>
          </cell>
          <cell r="C40">
            <v>4743425.45</v>
          </cell>
        </row>
        <row r="41">
          <cell r="A41">
            <v>702012000</v>
          </cell>
          <cell r="B41" t="str">
            <v>גילום  תמורה להון</v>
          </cell>
          <cell r="C41">
            <v>3639566.94</v>
          </cell>
        </row>
        <row r="42">
          <cell r="A42">
            <v>702020000</v>
          </cell>
          <cell r="B42" t="str">
            <v>שעות נוספות</v>
          </cell>
          <cell r="C42">
            <v>15600906.02</v>
          </cell>
        </row>
        <row r="43">
          <cell r="A43">
            <v>702030000</v>
          </cell>
          <cell r="B43" t="str">
            <v>פרמיה לנהגים</v>
          </cell>
          <cell r="C43">
            <v>6046013.8200000003</v>
          </cell>
        </row>
        <row r="44">
          <cell r="A44">
            <v>702040000</v>
          </cell>
          <cell r="B44" t="str">
            <v>משכורת י"ג</v>
          </cell>
          <cell r="C44">
            <v>2910399.05</v>
          </cell>
        </row>
        <row r="45">
          <cell r="A45">
            <v>702060000</v>
          </cell>
          <cell r="B45" t="str">
            <v>אחזקת רכב</v>
          </cell>
          <cell r="C45">
            <v>876747.38</v>
          </cell>
        </row>
        <row r="46">
          <cell r="A46">
            <v>702080000</v>
          </cell>
          <cell r="B46" t="str">
            <v>הפרשה למשכורת 13</v>
          </cell>
          <cell r="C46">
            <v>-1391705</v>
          </cell>
        </row>
        <row r="47">
          <cell r="A47">
            <v>702100000</v>
          </cell>
          <cell r="B47" t="str">
            <v>תשלום טלפון</v>
          </cell>
          <cell r="C47">
            <v>3727.97</v>
          </cell>
        </row>
        <row r="48">
          <cell r="A48">
            <v>702110000</v>
          </cell>
          <cell r="B48" t="str">
            <v>שווי ביטוח מחלות קשו</v>
          </cell>
          <cell r="C48">
            <v>178650</v>
          </cell>
        </row>
        <row r="49">
          <cell r="A49">
            <v>702120000</v>
          </cell>
          <cell r="B49" t="str">
            <v>שווי ביטוח בריאות</v>
          </cell>
          <cell r="C49">
            <v>85737.2</v>
          </cell>
        </row>
        <row r="50">
          <cell r="A50">
            <v>702130000</v>
          </cell>
          <cell r="B50" t="str">
            <v>הוצאות קשישון</v>
          </cell>
          <cell r="C50">
            <v>511128.67</v>
          </cell>
        </row>
        <row r="51">
          <cell r="A51">
            <v>702200000</v>
          </cell>
          <cell r="B51" t="str">
            <v>יין לחג כולל גילום מ</v>
          </cell>
          <cell r="C51">
            <v>1037396.29</v>
          </cell>
        </row>
        <row r="52">
          <cell r="A52">
            <v>702210000</v>
          </cell>
          <cell r="B52" t="str">
            <v>קיטנה -</v>
          </cell>
          <cell r="C52">
            <v>99470.43</v>
          </cell>
        </row>
        <row r="53">
          <cell r="A53">
            <v>702230000</v>
          </cell>
          <cell r="B53" t="str">
            <v>מתנת יום הולדת - גיל</v>
          </cell>
          <cell r="C53">
            <v>95163.88</v>
          </cell>
        </row>
        <row r="54">
          <cell r="A54">
            <v>702240000</v>
          </cell>
          <cell r="B54" t="str">
            <v>שווי רכב הנהלה</v>
          </cell>
          <cell r="C54">
            <v>1760767.36</v>
          </cell>
        </row>
        <row r="55">
          <cell r="A55">
            <v>702250000</v>
          </cell>
          <cell r="B55" t="str">
            <v>גילום טלפון</v>
          </cell>
          <cell r="C55">
            <v>33777.040000000001</v>
          </cell>
        </row>
        <row r="56">
          <cell r="A56">
            <v>702280000</v>
          </cell>
          <cell r="B56" t="str">
            <v>שווי לימודים גבוהים</v>
          </cell>
          <cell r="C56">
            <v>93606.38</v>
          </cell>
        </row>
        <row r="57">
          <cell r="A57">
            <v>702290000</v>
          </cell>
          <cell r="B57" t="str">
            <v>שווי מנקו קופאים</v>
          </cell>
          <cell r="C57">
            <v>197083.89</v>
          </cell>
        </row>
        <row r="58">
          <cell r="A58">
            <v>702300000</v>
          </cell>
          <cell r="B58" t="str">
            <v>זקיפות שווי חברים</v>
          </cell>
          <cell r="C58">
            <v>-4449183.22</v>
          </cell>
        </row>
        <row r="59">
          <cell r="A59">
            <v>702310000</v>
          </cell>
          <cell r="B59" t="str">
            <v>שווי כרטיס נסיעה חופ</v>
          </cell>
          <cell r="C59">
            <v>658296</v>
          </cell>
        </row>
        <row r="60">
          <cell r="A60">
            <v>702330000</v>
          </cell>
          <cell r="B60" t="str">
            <v>שווי ביגוד</v>
          </cell>
          <cell r="C60">
            <v>239514</v>
          </cell>
        </row>
        <row r="61">
          <cell r="A61">
            <v>702340000</v>
          </cell>
          <cell r="B61" t="str">
            <v>שווי מנקו לגילום</v>
          </cell>
          <cell r="C61">
            <v>394496.25</v>
          </cell>
        </row>
        <row r="62">
          <cell r="A62">
            <v>702350000</v>
          </cell>
          <cell r="B62" t="str">
            <v>שווי מאמץ קיץ חברים</v>
          </cell>
          <cell r="C62">
            <v>329080</v>
          </cell>
        </row>
        <row r="63">
          <cell r="A63">
            <v>702360000</v>
          </cell>
          <cell r="B63" t="str">
            <v>שווי טלפון נייד</v>
          </cell>
          <cell r="C63">
            <v>77228</v>
          </cell>
        </row>
        <row r="64">
          <cell r="A64">
            <v>702400000</v>
          </cell>
          <cell r="B64" t="str">
            <v>מס בגין פיצויים מחבר</v>
          </cell>
          <cell r="C64">
            <v>74956</v>
          </cell>
        </row>
        <row r="65">
          <cell r="A65">
            <v>703010000</v>
          </cell>
          <cell r="B65" t="str">
            <v>השאלת עובדים לחברה ה</v>
          </cell>
          <cell r="C65">
            <v>-999198</v>
          </cell>
        </row>
        <row r="66">
          <cell r="A66">
            <v>703030000</v>
          </cell>
          <cell r="B66" t="str">
            <v>תגמולי מילואים-חברים</v>
          </cell>
          <cell r="C66">
            <v>-168202</v>
          </cell>
        </row>
        <row r="67">
          <cell r="A67">
            <v>703040000</v>
          </cell>
          <cell r="B67" t="str">
            <v>השאלת עובדים לנהור א</v>
          </cell>
          <cell r="C67">
            <v>-208967.72</v>
          </cell>
        </row>
        <row r="68">
          <cell r="A68">
            <v>703100000</v>
          </cell>
          <cell r="B68" t="str">
            <v>פנסיית נכות ע"ח דן</v>
          </cell>
          <cell r="C68">
            <v>3971476.56</v>
          </cell>
        </row>
        <row r="69">
          <cell r="A69">
            <v>703110000</v>
          </cell>
          <cell r="B69" t="str">
            <v>יין לחג פנסיונרים ע"</v>
          </cell>
          <cell r="C69">
            <v>137401.82999999999</v>
          </cell>
        </row>
        <row r="70">
          <cell r="A70">
            <v>703120000</v>
          </cell>
          <cell r="B70" t="str">
            <v>עתון פנסיונרים ע"ח "</v>
          </cell>
          <cell r="C70">
            <v>2861982.75</v>
          </cell>
        </row>
        <row r="71">
          <cell r="A71">
            <v>703150000</v>
          </cell>
          <cell r="B71" t="str">
            <v>קדם פרישה 2004-2003</v>
          </cell>
          <cell r="C71">
            <v>2767249.38</v>
          </cell>
        </row>
        <row r="72">
          <cell r="A72">
            <v>703160000</v>
          </cell>
          <cell r="B72" t="str">
            <v>שווי וגילום הפרשה לפ</v>
          </cell>
          <cell r="C72">
            <v>4141.91</v>
          </cell>
        </row>
        <row r="73">
          <cell r="A73">
            <v>703170000</v>
          </cell>
          <cell r="B73" t="str">
            <v>קדם פרישה 2005</v>
          </cell>
          <cell r="C73">
            <v>2093933.19</v>
          </cell>
        </row>
        <row r="74">
          <cell r="A74">
            <v>703180000</v>
          </cell>
          <cell r="B74" t="str">
            <v>שווי מתנת הולדת פנס'</v>
          </cell>
          <cell r="C74">
            <v>25535.15</v>
          </cell>
        </row>
        <row r="75">
          <cell r="A75">
            <v>703190000</v>
          </cell>
          <cell r="B75" t="str">
            <v>שווי לימודים גבוהים</v>
          </cell>
          <cell r="C75">
            <v>11264.68</v>
          </cell>
        </row>
        <row r="76">
          <cell r="A76">
            <v>703200000</v>
          </cell>
          <cell r="B76" t="str">
            <v>טלפון חברים</v>
          </cell>
          <cell r="C76">
            <v>13570.37</v>
          </cell>
        </row>
        <row r="77">
          <cell r="A77">
            <v>703300000</v>
          </cell>
          <cell r="B77" t="str">
            <v>זקיפות שווי פנסיונרי</v>
          </cell>
          <cell r="C77">
            <v>-47311.519999999997</v>
          </cell>
        </row>
        <row r="78">
          <cell r="A78">
            <v>704010000</v>
          </cell>
          <cell r="B78" t="str">
            <v>משכורת חודשית</v>
          </cell>
          <cell r="C78">
            <v>69795798.819999993</v>
          </cell>
        </row>
        <row r="79">
          <cell r="A79">
            <v>704020000</v>
          </cell>
          <cell r="B79" t="str">
            <v>שעות נוספות</v>
          </cell>
          <cell r="C79">
            <v>32510822.289999999</v>
          </cell>
        </row>
        <row r="80">
          <cell r="A80">
            <v>704030000</v>
          </cell>
          <cell r="B80" t="str">
            <v>פרמיה לנהגים</v>
          </cell>
          <cell r="C80">
            <v>16580406.220000001</v>
          </cell>
        </row>
        <row r="81">
          <cell r="A81">
            <v>704040000</v>
          </cell>
          <cell r="B81" t="str">
            <v>משכורת יג</v>
          </cell>
          <cell r="C81">
            <v>5280111.33</v>
          </cell>
        </row>
        <row r="82">
          <cell r="A82">
            <v>704060000</v>
          </cell>
          <cell r="B82" t="str">
            <v>אחזקת רכב</v>
          </cell>
          <cell r="C82">
            <v>140113.81</v>
          </cell>
        </row>
        <row r="83">
          <cell r="A83">
            <v>704080000</v>
          </cell>
          <cell r="B83" t="str">
            <v>הפרשה למשכורת 13 שכי</v>
          </cell>
          <cell r="C83">
            <v>-769046</v>
          </cell>
        </row>
        <row r="84">
          <cell r="A84">
            <v>704090000</v>
          </cell>
          <cell r="B84" t="str">
            <v>הוצאות קשישון שכירים</v>
          </cell>
          <cell r="C84">
            <v>934145.34</v>
          </cell>
        </row>
        <row r="85">
          <cell r="A85">
            <v>704100000</v>
          </cell>
          <cell r="B85" t="str">
            <v>תשלום טלפון</v>
          </cell>
          <cell r="C85">
            <v>7723.34</v>
          </cell>
        </row>
        <row r="86">
          <cell r="A86">
            <v>704101000</v>
          </cell>
          <cell r="B86" t="str">
            <v>הוצאות שכר מיוחדים</v>
          </cell>
          <cell r="C86">
            <v>3083852.5</v>
          </cell>
        </row>
        <row r="87">
          <cell r="A87">
            <v>704120000</v>
          </cell>
          <cell r="B87" t="str">
            <v>שווי וגילום מס מיוחד</v>
          </cell>
          <cell r="C87">
            <v>-182818.84</v>
          </cell>
        </row>
        <row r="88">
          <cell r="A88">
            <v>704121000</v>
          </cell>
          <cell r="B88" t="str">
            <v>יין לחג מיוחדים שווי</v>
          </cell>
          <cell r="C88">
            <v>12937.84</v>
          </cell>
        </row>
        <row r="89">
          <cell r="A89">
            <v>704122000</v>
          </cell>
          <cell r="B89" t="str">
            <v>רכב - גילום מס</v>
          </cell>
          <cell r="C89">
            <v>160261.12</v>
          </cell>
        </row>
        <row r="90">
          <cell r="A90">
            <v>704122100</v>
          </cell>
          <cell r="B90" t="str">
            <v>שווי טלפון נייד</v>
          </cell>
          <cell r="C90">
            <v>2727</v>
          </cell>
        </row>
        <row r="91">
          <cell r="A91">
            <v>704123000</v>
          </cell>
          <cell r="B91" t="str">
            <v>ביטוח שיניים -</v>
          </cell>
          <cell r="C91">
            <v>650.52</v>
          </cell>
        </row>
        <row r="92">
          <cell r="A92">
            <v>704124000</v>
          </cell>
          <cell r="B92" t="str">
            <v>שווי כרטיס נסיעה חופ</v>
          </cell>
          <cell r="C92">
            <v>6993</v>
          </cell>
        </row>
        <row r="93">
          <cell r="A93">
            <v>704125000</v>
          </cell>
          <cell r="B93" t="str">
            <v>שווי ביגוד לצורך מס</v>
          </cell>
          <cell r="C93">
            <v>2674</v>
          </cell>
        </row>
        <row r="94">
          <cell r="A94">
            <v>704127000</v>
          </cell>
          <cell r="B94" t="str">
            <v>ש.+גילום י.הו מיוחדי</v>
          </cell>
          <cell r="C94">
            <v>834.76</v>
          </cell>
        </row>
        <row r="95">
          <cell r="A95">
            <v>704128000</v>
          </cell>
          <cell r="B95" t="str">
            <v>שווי+גילום טלפון מיו</v>
          </cell>
          <cell r="C95">
            <v>7136.7</v>
          </cell>
        </row>
        <row r="96">
          <cell r="A96">
            <v>704130000</v>
          </cell>
          <cell r="B96" t="str">
            <v>שווי רכב מעודה</v>
          </cell>
          <cell r="C96">
            <v>10990</v>
          </cell>
        </row>
        <row r="97">
          <cell r="A97">
            <v>704131000</v>
          </cell>
          <cell r="B97" t="str">
            <v>זקיפות שווי מעודה</v>
          </cell>
          <cell r="C97">
            <v>-10990</v>
          </cell>
        </row>
        <row r="98">
          <cell r="A98">
            <v>704200000</v>
          </cell>
          <cell r="B98" t="str">
            <v>יין לחג - גילום מס</v>
          </cell>
          <cell r="C98">
            <v>2387718.89</v>
          </cell>
        </row>
        <row r="99">
          <cell r="A99">
            <v>704210000</v>
          </cell>
          <cell r="B99" t="str">
            <v>קיטנה-</v>
          </cell>
          <cell r="C99">
            <v>110625.92</v>
          </cell>
        </row>
        <row r="100">
          <cell r="A100">
            <v>704230000</v>
          </cell>
          <cell r="B100" t="str">
            <v>מתנת יום הולדת-גילום</v>
          </cell>
          <cell r="C100">
            <v>197261.02</v>
          </cell>
        </row>
        <row r="101">
          <cell r="A101">
            <v>704240000</v>
          </cell>
          <cell r="B101" t="str">
            <v>שווי רכב</v>
          </cell>
          <cell r="C101">
            <v>28260</v>
          </cell>
        </row>
        <row r="102">
          <cell r="A102">
            <v>704250000</v>
          </cell>
          <cell r="B102" t="str">
            <v>גילום טלפון</v>
          </cell>
          <cell r="C102">
            <v>6385.96</v>
          </cell>
        </row>
        <row r="103">
          <cell r="A103">
            <v>704270000</v>
          </cell>
          <cell r="B103" t="str">
            <v>שווי נסיעות</v>
          </cell>
          <cell r="C103">
            <v>132277.23000000001</v>
          </cell>
        </row>
        <row r="104">
          <cell r="A104">
            <v>704290000</v>
          </cell>
          <cell r="B104" t="str">
            <v>שווי מנקו קופאים</v>
          </cell>
          <cell r="C104">
            <v>25529.81</v>
          </cell>
        </row>
        <row r="105">
          <cell r="A105">
            <v>704300000</v>
          </cell>
          <cell r="B105" t="str">
            <v>זקיפות שווי שכירים</v>
          </cell>
          <cell r="C105">
            <v>-7112927.5300000003</v>
          </cell>
        </row>
        <row r="106">
          <cell r="A106">
            <v>704310000</v>
          </cell>
          <cell r="B106" t="str">
            <v>שווי כרטיס נסיעה חופ</v>
          </cell>
          <cell r="C106">
            <v>1595788</v>
          </cell>
        </row>
        <row r="107">
          <cell r="A107">
            <v>704330000</v>
          </cell>
          <cell r="B107" t="str">
            <v>שווי ביגוד</v>
          </cell>
          <cell r="C107">
            <v>505768</v>
          </cell>
        </row>
        <row r="108">
          <cell r="A108">
            <v>704340000</v>
          </cell>
          <cell r="B108" t="str">
            <v>שווי מנקו לגילום</v>
          </cell>
          <cell r="C108">
            <v>1626504.89</v>
          </cell>
        </row>
        <row r="109">
          <cell r="A109">
            <v>704350000</v>
          </cell>
          <cell r="B109" t="str">
            <v>שווי ביטוח שיניים</v>
          </cell>
          <cell r="C109">
            <v>855189.26</v>
          </cell>
        </row>
        <row r="110">
          <cell r="A110">
            <v>704360000</v>
          </cell>
          <cell r="B110" t="str">
            <v>שווי מאמץ קיץ - שכיר</v>
          </cell>
          <cell r="C110">
            <v>594806</v>
          </cell>
        </row>
        <row r="111">
          <cell r="A111">
            <v>704370000</v>
          </cell>
          <cell r="B111" t="str">
            <v>שווי טלפון נייד</v>
          </cell>
          <cell r="C111">
            <v>13157</v>
          </cell>
        </row>
        <row r="112">
          <cell r="A112">
            <v>705010000</v>
          </cell>
          <cell r="B112" t="str">
            <v>השאלת עובדים לחברה ה</v>
          </cell>
          <cell r="C112">
            <v>-355820</v>
          </cell>
        </row>
        <row r="113">
          <cell r="A113">
            <v>705011000</v>
          </cell>
          <cell r="B113" t="str">
            <v>השאלת עובדים מיוניטד</v>
          </cell>
          <cell r="C113">
            <v>168147</v>
          </cell>
        </row>
        <row r="114">
          <cell r="A114">
            <v>705030000</v>
          </cell>
          <cell r="B114" t="str">
            <v>תגמולי מילואים-שכירי</v>
          </cell>
          <cell r="C114">
            <v>-269556</v>
          </cell>
        </row>
        <row r="115">
          <cell r="A115">
            <v>712100000</v>
          </cell>
          <cell r="B115" t="str">
            <v>הפרשות לקרן  הגמלאות</v>
          </cell>
          <cell r="C115">
            <v>8194270.5899999999</v>
          </cell>
        </row>
        <row r="116">
          <cell r="A116">
            <v>712110000</v>
          </cell>
          <cell r="B116" t="str">
            <v>פיצויי פרישה</v>
          </cell>
          <cell r="C116">
            <v>248.77</v>
          </cell>
        </row>
        <row r="117">
          <cell r="A117">
            <v>712140000</v>
          </cell>
          <cell r="B117" t="str">
            <v>הפרשה לפיצויים</v>
          </cell>
          <cell r="C117">
            <v>21205851</v>
          </cell>
        </row>
        <row r="118">
          <cell r="A118">
            <v>712200000</v>
          </cell>
          <cell r="B118" t="str">
            <v>ביטוח לאומי</v>
          </cell>
          <cell r="C118">
            <v>3641909.94</v>
          </cell>
        </row>
        <row r="119">
          <cell r="A119">
            <v>712300000</v>
          </cell>
          <cell r="B119" t="str">
            <v>קרן השתלמות חברים</v>
          </cell>
          <cell r="C119">
            <v>2960136.85</v>
          </cell>
        </row>
        <row r="120">
          <cell r="A120">
            <v>712400000</v>
          </cell>
          <cell r="B120" t="str">
            <v>הבראה חברים</v>
          </cell>
          <cell r="C120">
            <v>2284468.86</v>
          </cell>
        </row>
        <row r="121">
          <cell r="A121">
            <v>712500000</v>
          </cell>
          <cell r="B121" t="str">
            <v>ביטוח שיניים-</v>
          </cell>
          <cell r="C121">
            <v>434591.12</v>
          </cell>
        </row>
        <row r="122">
          <cell r="A122">
            <v>712510000</v>
          </cell>
          <cell r="B122" t="str">
            <v>ביטוח שיניים</v>
          </cell>
          <cell r="C122">
            <v>452977</v>
          </cell>
        </row>
        <row r="123">
          <cell r="A123">
            <v>712520000</v>
          </cell>
          <cell r="B123" t="str">
            <v>ביטוח דמי מחלה</v>
          </cell>
          <cell r="C123">
            <v>93205.8</v>
          </cell>
        </row>
        <row r="124">
          <cell r="A124">
            <v>712530000</v>
          </cell>
          <cell r="B124" t="str">
            <v>ביטוח מחלות קשות</v>
          </cell>
          <cell r="C124">
            <v>190542</v>
          </cell>
        </row>
        <row r="125">
          <cell r="A125">
            <v>712600000</v>
          </cell>
          <cell r="B125" t="str">
            <v>גילום ריבית  קבוצה ב</v>
          </cell>
          <cell r="C125">
            <v>121942</v>
          </cell>
        </row>
        <row r="126">
          <cell r="A126">
            <v>712700000</v>
          </cell>
          <cell r="B126" t="str">
            <v>הפרשה לחופש וימי מחל</v>
          </cell>
          <cell r="C126">
            <v>675772</v>
          </cell>
        </row>
        <row r="127">
          <cell r="A127">
            <v>712800000</v>
          </cell>
          <cell r="B127" t="str">
            <v>הפרשה להבראה חברים</v>
          </cell>
          <cell r="C127">
            <v>-680</v>
          </cell>
        </row>
        <row r="128">
          <cell r="A128">
            <v>712900000</v>
          </cell>
          <cell r="B128" t="str">
            <v>הפ. לפרישה מוקדמת 03</v>
          </cell>
          <cell r="C128">
            <v>-2626635</v>
          </cell>
        </row>
        <row r="129">
          <cell r="A129">
            <v>712920000</v>
          </cell>
          <cell r="B129" t="str">
            <v>הפרשה לפנסית נכות</v>
          </cell>
          <cell r="C129">
            <v>-251169</v>
          </cell>
        </row>
        <row r="130">
          <cell r="A130">
            <v>712940000</v>
          </cell>
          <cell r="B130" t="str">
            <v>הפר.לפרישה מוקדמת 05</v>
          </cell>
          <cell r="C130">
            <v>-1586578</v>
          </cell>
        </row>
        <row r="131">
          <cell r="A131">
            <v>713010000</v>
          </cell>
          <cell r="B131" t="str">
            <v>הבראה פנסיונרים עד ג</v>
          </cell>
          <cell r="C131">
            <v>2389667.75</v>
          </cell>
        </row>
        <row r="132">
          <cell r="A132">
            <v>713020000</v>
          </cell>
          <cell r="B132" t="str">
            <v>ביטוח לאומי פנסיונרי</v>
          </cell>
          <cell r="C132">
            <v>306907.23</v>
          </cell>
        </row>
        <row r="133">
          <cell r="A133">
            <v>713040000</v>
          </cell>
          <cell r="B133" t="str">
            <v>פנסיה לאלמנות חברים</v>
          </cell>
          <cell r="C133">
            <v>591431.94999999995</v>
          </cell>
        </row>
        <row r="134">
          <cell r="A134">
            <v>714100000</v>
          </cell>
          <cell r="B134" t="str">
            <v>הפרשות לקופות תגמולי</v>
          </cell>
          <cell r="C134">
            <v>5838363.8499999996</v>
          </cell>
        </row>
        <row r="135">
          <cell r="A135">
            <v>714110000</v>
          </cell>
          <cell r="B135" t="str">
            <v>פיצויים</v>
          </cell>
          <cell r="C135">
            <v>5671673.2199999997</v>
          </cell>
        </row>
        <row r="136">
          <cell r="A136">
            <v>714130000</v>
          </cell>
          <cell r="B136" t="str">
            <v>פנסיה תקציבית שכירים</v>
          </cell>
          <cell r="C136">
            <v>281683.03999999998</v>
          </cell>
        </row>
        <row r="137">
          <cell r="A137">
            <v>714140000</v>
          </cell>
          <cell r="B137" t="str">
            <v>הפרשה להבראה שכירים</v>
          </cell>
          <cell r="C137">
            <v>829901</v>
          </cell>
        </row>
        <row r="138">
          <cell r="A138">
            <v>714200000</v>
          </cell>
          <cell r="B138" t="str">
            <v>בטוח לאומי</v>
          </cell>
          <cell r="C138">
            <v>6782661.75</v>
          </cell>
        </row>
        <row r="139">
          <cell r="A139">
            <v>714300000</v>
          </cell>
          <cell r="B139" t="str">
            <v>קרן השתלמות</v>
          </cell>
          <cell r="C139">
            <v>3491702.22</v>
          </cell>
        </row>
        <row r="140">
          <cell r="A140">
            <v>714400000</v>
          </cell>
          <cell r="B140" t="str">
            <v>הבראה שכירים</v>
          </cell>
          <cell r="C140">
            <v>3282848.73</v>
          </cell>
        </row>
        <row r="141">
          <cell r="A141">
            <v>714500000</v>
          </cell>
          <cell r="B141" t="str">
            <v>החזרים מחברות ביטוח</v>
          </cell>
          <cell r="C141">
            <v>-121239.28</v>
          </cell>
        </row>
        <row r="142">
          <cell r="A142">
            <v>714700000</v>
          </cell>
          <cell r="B142" t="str">
            <v>הפרשה לחופש וימי מחל</v>
          </cell>
          <cell r="C142">
            <v>1629363</v>
          </cell>
        </row>
        <row r="143">
          <cell r="A143">
            <v>714800000</v>
          </cell>
          <cell r="B143" t="str">
            <v>ביטוח שיניים שכירים</v>
          </cell>
          <cell r="C143">
            <v>855839.78</v>
          </cell>
        </row>
        <row r="144">
          <cell r="A144">
            <v>720100000</v>
          </cell>
          <cell r="B144" t="str">
            <v>סולר בצובר</v>
          </cell>
          <cell r="C144">
            <v>141196738.06</v>
          </cell>
        </row>
        <row r="145">
          <cell r="A145">
            <v>720110000</v>
          </cell>
          <cell r="B145" t="str">
            <v>סולר בדרכים</v>
          </cell>
          <cell r="C145">
            <v>1121183.22</v>
          </cell>
        </row>
        <row r="146">
          <cell r="A146">
            <v>720120000</v>
          </cell>
          <cell r="B146" t="str">
            <v>בנזין</v>
          </cell>
          <cell r="C146">
            <v>989418.69</v>
          </cell>
        </row>
        <row r="147">
          <cell r="A147">
            <v>720200000</v>
          </cell>
          <cell r="B147" t="str">
            <v>שמנים</v>
          </cell>
          <cell r="C147">
            <v>1196819.18</v>
          </cell>
        </row>
        <row r="148">
          <cell r="A148">
            <v>720300000</v>
          </cell>
          <cell r="B148" t="str">
            <v>מים מטופלים</v>
          </cell>
          <cell r="C148">
            <v>489700</v>
          </cell>
        </row>
        <row r="149">
          <cell r="A149">
            <v>720400000</v>
          </cell>
          <cell r="B149" t="str">
            <v>הכנסות דלק יונייטד ט</v>
          </cell>
          <cell r="C149">
            <v>-6133214.4699999997</v>
          </cell>
        </row>
        <row r="150">
          <cell r="A150">
            <v>720500000</v>
          </cell>
          <cell r="B150" t="str">
            <v>הכנסות דלק - ד.ר.ת(א</v>
          </cell>
          <cell r="C150">
            <v>-4112586.04</v>
          </cell>
        </row>
        <row r="151">
          <cell r="A151">
            <v>720600000</v>
          </cell>
          <cell r="B151" t="str">
            <v>החזר בלו על סולר</v>
          </cell>
          <cell r="C151">
            <v>-24251500</v>
          </cell>
        </row>
        <row r="152">
          <cell r="A152">
            <v>722101000</v>
          </cell>
          <cell r="B152" t="str">
            <v>חלקי חילוף חו"ל-מאן</v>
          </cell>
          <cell r="C152">
            <v>5686774.2800000003</v>
          </cell>
        </row>
        <row r="153">
          <cell r="A153">
            <v>722102000</v>
          </cell>
          <cell r="B153" t="str">
            <v>חלקי חילוף חו"ל -אחר</v>
          </cell>
          <cell r="C153">
            <v>3556404.1</v>
          </cell>
        </row>
        <row r="154">
          <cell r="A154">
            <v>722103000</v>
          </cell>
          <cell r="B154" t="str">
            <v>החזרי תביעות חו"ל</v>
          </cell>
          <cell r="C154">
            <v>-2454259.2999999998</v>
          </cell>
        </row>
        <row r="155">
          <cell r="A155">
            <v>722104000</v>
          </cell>
          <cell r="B155" t="str">
            <v>חלקי חילוף בארץ</v>
          </cell>
          <cell r="C155">
            <v>5857717.0899999999</v>
          </cell>
        </row>
        <row r="156">
          <cell r="A156">
            <v>722105000</v>
          </cell>
          <cell r="B156" t="str">
            <v>שמשות לחלונות</v>
          </cell>
          <cell r="C156">
            <v>204329.71</v>
          </cell>
        </row>
        <row r="157">
          <cell r="A157">
            <v>722107000</v>
          </cell>
          <cell r="B157" t="str">
            <v>מצברים וחומצה</v>
          </cell>
          <cell r="C157">
            <v>603407.12</v>
          </cell>
        </row>
        <row r="158">
          <cell r="A158">
            <v>722108000</v>
          </cell>
          <cell r="B158" t="str">
            <v>ח"ח בארץ פרסונליזצ</v>
          </cell>
          <cell r="C158">
            <v>13028.5</v>
          </cell>
        </row>
        <row r="159">
          <cell r="A159">
            <v>722110000</v>
          </cell>
          <cell r="B159" t="str">
            <v>שינוי במלאי חלקי חיל</v>
          </cell>
          <cell r="C159">
            <v>508178.62</v>
          </cell>
        </row>
        <row r="160">
          <cell r="A160">
            <v>722202000</v>
          </cell>
          <cell r="B160" t="str">
            <v>צמיגים חדשים - ארץ</v>
          </cell>
          <cell r="C160">
            <v>1619603.03</v>
          </cell>
        </row>
        <row r="161">
          <cell r="A161">
            <v>722204000</v>
          </cell>
          <cell r="B161" t="str">
            <v>חידוש צמיגים</v>
          </cell>
          <cell r="C161">
            <v>263426.33</v>
          </cell>
        </row>
        <row r="162">
          <cell r="A162">
            <v>722301000</v>
          </cell>
          <cell r="B162" t="str">
            <v>עבודות ותיקוני ח.-חש</v>
          </cell>
          <cell r="C162">
            <v>1320039.8400000001</v>
          </cell>
        </row>
        <row r="163">
          <cell r="A163">
            <v>722302000</v>
          </cell>
          <cell r="B163" t="str">
            <v>תיקוני חוץ לתאונות</v>
          </cell>
          <cell r="C163">
            <v>661090.17000000004</v>
          </cell>
        </row>
        <row r="164">
          <cell r="A164">
            <v>722302200</v>
          </cell>
          <cell r="B164" t="str">
            <v>השתתפות עצמית נהגים</v>
          </cell>
          <cell r="C164">
            <v>-194233.47</v>
          </cell>
        </row>
        <row r="165">
          <cell r="A165">
            <v>722303000</v>
          </cell>
          <cell r="B165" t="str">
            <v>שיפוץ חוץ למרכבים</v>
          </cell>
          <cell r="C165">
            <v>64856.78</v>
          </cell>
        </row>
        <row r="166">
          <cell r="A166">
            <v>722401000</v>
          </cell>
          <cell r="B166" t="str">
            <v>הכנסות ש. מוסך-חלפים</v>
          </cell>
          <cell r="C166">
            <v>-2018049.33</v>
          </cell>
        </row>
        <row r="167">
          <cell r="A167">
            <v>722402000</v>
          </cell>
          <cell r="B167" t="str">
            <v>הכנסות ש. מוסך-עבודה</v>
          </cell>
          <cell r="C167">
            <v>-1687754.04</v>
          </cell>
        </row>
        <row r="168">
          <cell r="A168">
            <v>724101000</v>
          </cell>
          <cell r="B168" t="str">
            <v>בגדי עבודה</v>
          </cell>
          <cell r="C168">
            <v>124906.61</v>
          </cell>
        </row>
        <row r="169">
          <cell r="A169">
            <v>724102000</v>
          </cell>
          <cell r="B169" t="str">
            <v>ביגוד ייצוגי נהגים</v>
          </cell>
          <cell r="C169">
            <v>682625.62</v>
          </cell>
        </row>
        <row r="170">
          <cell r="A170">
            <v>724201000</v>
          </cell>
          <cell r="B170" t="str">
            <v>נקיון ע" קבלני משנה</v>
          </cell>
          <cell r="C170">
            <v>8905060.0299999993</v>
          </cell>
        </row>
        <row r="171">
          <cell r="A171">
            <v>724202000</v>
          </cell>
          <cell r="B171" t="str">
            <v>חמרי ניקוי</v>
          </cell>
          <cell r="C171">
            <v>213559.16</v>
          </cell>
        </row>
        <row r="172">
          <cell r="A172">
            <v>724203000</v>
          </cell>
          <cell r="B172" t="str">
            <v>כלי עבודה</v>
          </cell>
          <cell r="C172">
            <v>206019.02</v>
          </cell>
        </row>
        <row r="173">
          <cell r="A173">
            <v>724205000</v>
          </cell>
          <cell r="B173" t="str">
            <v>חומרי בינוי ואינסטול</v>
          </cell>
          <cell r="C173">
            <v>4057.93</v>
          </cell>
        </row>
        <row r="174">
          <cell r="A174">
            <v>724205100</v>
          </cell>
          <cell r="B174" t="str">
            <v>חומרי בינוי וחשמל תו</v>
          </cell>
          <cell r="C174">
            <v>56986.84</v>
          </cell>
        </row>
        <row r="175">
          <cell r="A175">
            <v>724206000</v>
          </cell>
          <cell r="B175" t="str">
            <v>אחזקת ציוד</v>
          </cell>
          <cell r="C175">
            <v>57268.78</v>
          </cell>
        </row>
        <row r="176">
          <cell r="A176">
            <v>724301000</v>
          </cell>
          <cell r="B176" t="str">
            <v>כיבודים אגף תו"פ</v>
          </cell>
          <cell r="C176">
            <v>2242595.2799999998</v>
          </cell>
        </row>
        <row r="177">
          <cell r="A177">
            <v>724302000</v>
          </cell>
          <cell r="B177" t="str">
            <v>הכנסות ממכירת תלושים</v>
          </cell>
          <cell r="C177">
            <v>-1311645.54</v>
          </cell>
        </row>
        <row r="178">
          <cell r="A178">
            <v>726101000</v>
          </cell>
          <cell r="B178" t="str">
            <v>ביטוח אוטובוסים חובה</v>
          </cell>
          <cell r="C178">
            <v>14290429.25</v>
          </cell>
        </row>
        <row r="179">
          <cell r="A179">
            <v>726201000</v>
          </cell>
          <cell r="B179" t="str">
            <v>תשלומים בגין נזקים ו</v>
          </cell>
          <cell r="C179">
            <v>4076889.98</v>
          </cell>
        </row>
        <row r="180">
          <cell r="A180">
            <v>726203000</v>
          </cell>
          <cell r="B180" t="str">
            <v>תקבולים מחברות ביטוח</v>
          </cell>
          <cell r="C180">
            <v>-1079706.17</v>
          </cell>
        </row>
        <row r="181">
          <cell r="A181">
            <v>732101000</v>
          </cell>
          <cell r="B181" t="str">
            <v>שכירות תמח"ת</v>
          </cell>
          <cell r="C181">
            <v>12482987.960000001</v>
          </cell>
        </row>
        <row r="182">
          <cell r="A182">
            <v>732102000</v>
          </cell>
          <cell r="B182" t="str">
            <v>אחזקת תחנות ומוסכים</v>
          </cell>
          <cell r="C182">
            <v>630310.89</v>
          </cell>
        </row>
        <row r="183">
          <cell r="A183">
            <v>732103000</v>
          </cell>
          <cell r="B183" t="str">
            <v>ארנונה,מים ומיסי תנו</v>
          </cell>
          <cell r="C183">
            <v>5261828.25</v>
          </cell>
        </row>
        <row r="184">
          <cell r="A184">
            <v>732105000</v>
          </cell>
          <cell r="B184" t="str">
            <v>שרות מכשירי קשר</v>
          </cell>
          <cell r="C184">
            <v>745836.34</v>
          </cell>
        </row>
        <row r="185">
          <cell r="A185">
            <v>732106000</v>
          </cell>
          <cell r="B185" t="str">
            <v>שכירות ואחזקת מסופי</v>
          </cell>
          <cell r="C185">
            <v>1261936.7</v>
          </cell>
        </row>
        <row r="186">
          <cell r="A186">
            <v>732109000</v>
          </cell>
          <cell r="B186" t="str">
            <v>איכות הסביבה</v>
          </cell>
          <cell r="C186">
            <v>228285.32</v>
          </cell>
        </row>
        <row r="187">
          <cell r="A187">
            <v>732201000</v>
          </cell>
          <cell r="B187" t="str">
            <v>הסעות עובדים</v>
          </cell>
          <cell r="C187">
            <v>7042001</v>
          </cell>
        </row>
        <row r="188">
          <cell r="A188">
            <v>732202000</v>
          </cell>
          <cell r="B188" t="str">
            <v>שכירות רכב מסחרי</v>
          </cell>
          <cell r="C188">
            <v>572357.29</v>
          </cell>
        </row>
        <row r="189">
          <cell r="A189">
            <v>732203000</v>
          </cell>
          <cell r="B189" t="str">
            <v>הוצאות חניה</v>
          </cell>
          <cell r="C189">
            <v>54834</v>
          </cell>
        </row>
        <row r="190">
          <cell r="A190">
            <v>732206000</v>
          </cell>
          <cell r="B190" t="str">
            <v>הוצאות אחזקה רכב מסח</v>
          </cell>
          <cell r="C190">
            <v>199981.36</v>
          </cell>
        </row>
        <row r="191">
          <cell r="A191">
            <v>732301000</v>
          </cell>
          <cell r="B191" t="str">
            <v>מאמץ קייץ(השת. מקצו)</v>
          </cell>
          <cell r="C191">
            <v>682527.58</v>
          </cell>
        </row>
        <row r="192">
          <cell r="A192">
            <v>732302000</v>
          </cell>
          <cell r="B192" t="str">
            <v>ספרות  מקצועית</v>
          </cell>
          <cell r="C192">
            <v>51411.29</v>
          </cell>
        </row>
        <row r="193">
          <cell r="A193">
            <v>732303000</v>
          </cell>
          <cell r="B193" t="str">
            <v>הדרכה</v>
          </cell>
          <cell r="C193">
            <v>1121904.73</v>
          </cell>
        </row>
        <row r="194">
          <cell r="A194">
            <v>732304000</v>
          </cell>
          <cell r="B194" t="str">
            <v>הכנסות והדרכה-אוטובו</v>
          </cell>
          <cell r="C194">
            <v>-58763.42</v>
          </cell>
        </row>
        <row r="195">
          <cell r="A195">
            <v>732401000</v>
          </cell>
          <cell r="B195" t="str">
            <v>עובדי חברות כ"א-סוקר</v>
          </cell>
          <cell r="C195">
            <v>630602.16</v>
          </cell>
        </row>
        <row r="196">
          <cell r="A196">
            <v>732402000</v>
          </cell>
          <cell r="B196" t="str">
            <v>אחזקת חדרי מנוחה</v>
          </cell>
          <cell r="C196">
            <v>1661543.9</v>
          </cell>
        </row>
        <row r="197">
          <cell r="A197">
            <v>732403000</v>
          </cell>
          <cell r="B197" t="str">
            <v>עובדי חברות כ"א-משק</v>
          </cell>
          <cell r="C197">
            <v>83386.05</v>
          </cell>
        </row>
        <row r="198">
          <cell r="A198">
            <v>732405000</v>
          </cell>
          <cell r="B198" t="str">
            <v>אבטחת תחבורה ציבורית</v>
          </cell>
          <cell r="C198">
            <v>96560.66</v>
          </cell>
        </row>
        <row r="199">
          <cell r="A199">
            <v>732501000</v>
          </cell>
          <cell r="B199" t="str">
            <v>רשיונות לאוטובוסים</v>
          </cell>
          <cell r="C199">
            <v>814107.55</v>
          </cell>
        </row>
        <row r="200">
          <cell r="A200">
            <v>732503000</v>
          </cell>
          <cell r="B200" t="str">
            <v>רשיונות לנהגים</v>
          </cell>
          <cell r="C200">
            <v>76682.02</v>
          </cell>
        </row>
        <row r="201">
          <cell r="A201">
            <v>732601000</v>
          </cell>
          <cell r="B201" t="str">
            <v>הדפסת כרטיסי נסיעה</v>
          </cell>
          <cell r="C201">
            <v>2980651.37</v>
          </cell>
        </row>
        <row r="202">
          <cell r="A202">
            <v>732603000</v>
          </cell>
          <cell r="B202" t="str">
            <v>קנסות מח.ביטוח</v>
          </cell>
          <cell r="C202">
            <v>42823.41</v>
          </cell>
        </row>
        <row r="203">
          <cell r="A203">
            <v>732604000</v>
          </cell>
          <cell r="B203" t="str">
            <v>הוצאות כרטיס חכם</v>
          </cell>
          <cell r="C203">
            <v>14664.82</v>
          </cell>
        </row>
        <row r="204">
          <cell r="A204">
            <v>732702000</v>
          </cell>
          <cell r="B204" t="str">
            <v>פחת מכוניות</v>
          </cell>
          <cell r="C204">
            <v>33848.019999999997</v>
          </cell>
        </row>
        <row r="205">
          <cell r="A205">
            <v>732709000</v>
          </cell>
          <cell r="B205" t="str">
            <v>פחת אוטובוסים</v>
          </cell>
          <cell r="C205">
            <v>74304573.489999995</v>
          </cell>
        </row>
        <row r="206">
          <cell r="A206">
            <v>742102000</v>
          </cell>
          <cell r="B206" t="str">
            <v>חשמל</v>
          </cell>
          <cell r="C206">
            <v>2274128.13</v>
          </cell>
        </row>
        <row r="207">
          <cell r="A207">
            <v>742103000</v>
          </cell>
          <cell r="B207" t="str">
            <v>טלפון</v>
          </cell>
          <cell r="C207">
            <v>574186.94999999995</v>
          </cell>
        </row>
        <row r="208">
          <cell r="A208">
            <v>742104000</v>
          </cell>
          <cell r="B208" t="str">
            <v>שכירות משרדים</v>
          </cell>
          <cell r="C208">
            <v>418550.08</v>
          </cell>
        </row>
        <row r="209">
          <cell r="A209">
            <v>742105000</v>
          </cell>
          <cell r="B209" t="str">
            <v>שכירות משרדים חב' בנ</v>
          </cell>
          <cell r="C209">
            <v>49125</v>
          </cell>
        </row>
        <row r="210">
          <cell r="A210">
            <v>742106000</v>
          </cell>
          <cell r="B210" t="str">
            <v>שמירה ובטחון</v>
          </cell>
          <cell r="C210">
            <v>4159437.4</v>
          </cell>
        </row>
        <row r="211">
          <cell r="A211">
            <v>742107000</v>
          </cell>
          <cell r="B211" t="str">
            <v>כ"א מ.אנוש-כלליים+נק</v>
          </cell>
          <cell r="C211">
            <v>411026.5</v>
          </cell>
        </row>
        <row r="212">
          <cell r="A212">
            <v>742108000</v>
          </cell>
          <cell r="B212" t="str">
            <v>רשיונות שונים</v>
          </cell>
          <cell r="C212">
            <v>-35365.39</v>
          </cell>
        </row>
        <row r="213">
          <cell r="A213">
            <v>742109000</v>
          </cell>
          <cell r="B213" t="str">
            <v>העברת כספים ומיגון ק</v>
          </cell>
          <cell r="C213">
            <v>372812.38</v>
          </cell>
        </row>
        <row r="214">
          <cell r="A214">
            <v>742111000</v>
          </cell>
          <cell r="B214" t="str">
            <v>הוצ' פלאפון</v>
          </cell>
          <cell r="C214">
            <v>458881.8</v>
          </cell>
        </row>
        <row r="215">
          <cell r="A215">
            <v>742112000</v>
          </cell>
          <cell r="B215" t="str">
            <v>חניה הדר דפנה</v>
          </cell>
          <cell r="C215">
            <v>199069.84</v>
          </cell>
        </row>
        <row r="216">
          <cell r="A216">
            <v>742121000</v>
          </cell>
          <cell r="B216" t="str">
            <v>ביטוח כללי</v>
          </cell>
          <cell r="C216">
            <v>933327</v>
          </cell>
        </row>
        <row r="217">
          <cell r="A217">
            <v>742201000</v>
          </cell>
          <cell r="B217" t="str">
            <v>שכר רואי חשבון</v>
          </cell>
          <cell r="C217">
            <v>939455</v>
          </cell>
        </row>
        <row r="218">
          <cell r="A218">
            <v>742203000</v>
          </cell>
          <cell r="B218" t="str">
            <v>משפטיות</v>
          </cell>
          <cell r="C218">
            <v>1421621.54</v>
          </cell>
        </row>
        <row r="219">
          <cell r="A219">
            <v>742204000</v>
          </cell>
          <cell r="B219" t="str">
            <v>יועצים</v>
          </cell>
          <cell r="C219">
            <v>2510261.71</v>
          </cell>
        </row>
        <row r="220">
          <cell r="A220">
            <v>742205000</v>
          </cell>
          <cell r="B220" t="str">
            <v>תמחיר</v>
          </cell>
          <cell r="C220">
            <v>44494</v>
          </cell>
        </row>
        <row r="221">
          <cell r="A221">
            <v>742206000</v>
          </cell>
          <cell r="B221" t="str">
            <v>כח אדם מבקרים-תנועה</v>
          </cell>
          <cell r="C221">
            <v>573741.56000000006</v>
          </cell>
        </row>
        <row r="222">
          <cell r="A222">
            <v>742207000</v>
          </cell>
          <cell r="B222" t="str">
            <v>שכר דח"צ</v>
          </cell>
          <cell r="C222">
            <v>428043</v>
          </cell>
        </row>
        <row r="223">
          <cell r="A223">
            <v>742301000</v>
          </cell>
          <cell r="B223" t="str">
            <v>שיווק</v>
          </cell>
          <cell r="C223">
            <v>363915.89</v>
          </cell>
        </row>
        <row r="224">
          <cell r="A224">
            <v>742302000</v>
          </cell>
          <cell r="B224" t="str">
            <v>פרסום לוחות ופנקסים</v>
          </cell>
          <cell r="C224">
            <v>63501</v>
          </cell>
        </row>
        <row r="225">
          <cell r="A225">
            <v>742303000</v>
          </cell>
          <cell r="B225" t="str">
            <v>פרסום מודעות עתון</v>
          </cell>
          <cell r="C225">
            <v>75746.33</v>
          </cell>
        </row>
        <row r="226">
          <cell r="A226">
            <v>742304000</v>
          </cell>
          <cell r="B226" t="str">
            <v>פרסום-דפוס-עבודות חו</v>
          </cell>
          <cell r="C226">
            <v>71985.460000000006</v>
          </cell>
        </row>
        <row r="227">
          <cell r="A227">
            <v>742304100</v>
          </cell>
          <cell r="B227" t="str">
            <v>פרסום-דפוס-חמרים ואח</v>
          </cell>
          <cell r="C227">
            <v>61895.5</v>
          </cell>
        </row>
        <row r="228">
          <cell r="A228">
            <v>742305000</v>
          </cell>
          <cell r="B228" t="str">
            <v>פרסום</v>
          </cell>
          <cell r="C228">
            <v>129308.68</v>
          </cell>
        </row>
        <row r="229">
          <cell r="A229">
            <v>742306000</v>
          </cell>
          <cell r="B229" t="str">
            <v>כ"א-מוקדניות מודיעין</v>
          </cell>
          <cell r="C229">
            <v>962067.05</v>
          </cell>
        </row>
        <row r="230">
          <cell r="A230">
            <v>742307000</v>
          </cell>
          <cell r="B230" t="str">
            <v>שווק -פרסונליזציה</v>
          </cell>
          <cell r="C230">
            <v>157500</v>
          </cell>
        </row>
        <row r="231">
          <cell r="A231">
            <v>742401000</v>
          </cell>
          <cell r="B231" t="str">
            <v>מסיבות</v>
          </cell>
          <cell r="C231">
            <v>739</v>
          </cell>
        </row>
        <row r="232">
          <cell r="A232">
            <v>742402000</v>
          </cell>
          <cell r="B232" t="str">
            <v>ארועים</v>
          </cell>
          <cell r="C232">
            <v>50034.5</v>
          </cell>
        </row>
        <row r="233">
          <cell r="A233">
            <v>742404000</v>
          </cell>
          <cell r="B233" t="str">
            <v>תרבות</v>
          </cell>
          <cell r="C233">
            <v>18255.169999999998</v>
          </cell>
        </row>
        <row r="234">
          <cell r="A234">
            <v>742405000</v>
          </cell>
          <cell r="B234" t="str">
            <v>ספורט</v>
          </cell>
          <cell r="C234">
            <v>220082.33</v>
          </cell>
        </row>
        <row r="235">
          <cell r="A235">
            <v>742406000</v>
          </cell>
          <cell r="B235" t="str">
            <v>בריאות</v>
          </cell>
          <cell r="C235">
            <v>308120.19</v>
          </cell>
        </row>
        <row r="236">
          <cell r="A236">
            <v>742407000</v>
          </cell>
          <cell r="B236" t="str">
            <v>קיטנה</v>
          </cell>
          <cell r="C236">
            <v>395780.65</v>
          </cell>
        </row>
        <row r="237">
          <cell r="A237">
            <v>742423000</v>
          </cell>
          <cell r="B237" t="str">
            <v>הלבשה-ביגוד קיץ (שוו</v>
          </cell>
          <cell r="C237">
            <v>586597</v>
          </cell>
        </row>
        <row r="238">
          <cell r="A238">
            <v>742425000</v>
          </cell>
          <cell r="B238" t="str">
            <v>מתנות שכירים</v>
          </cell>
          <cell r="C238">
            <v>22915</v>
          </cell>
        </row>
        <row r="239">
          <cell r="A239">
            <v>742426000</v>
          </cell>
          <cell r="B239" t="str">
            <v>מתנות לחברים</v>
          </cell>
          <cell r="C239">
            <v>55300.17</v>
          </cell>
        </row>
        <row r="240">
          <cell r="A240">
            <v>742427000</v>
          </cell>
          <cell r="B240" t="str">
            <v>מתנות</v>
          </cell>
          <cell r="C240">
            <v>370465.54</v>
          </cell>
        </row>
        <row r="241">
          <cell r="A241">
            <v>742428000</v>
          </cell>
          <cell r="B241" t="str">
            <v>יין לחג-הוצאה</v>
          </cell>
          <cell r="C241">
            <v>3351137.1</v>
          </cell>
        </row>
        <row r="242">
          <cell r="A242">
            <v>742503000</v>
          </cell>
          <cell r="B242" t="str">
            <v>נסיעות לחו"ל-אשל</v>
          </cell>
          <cell r="C242">
            <v>320804.51</v>
          </cell>
        </row>
        <row r="243">
          <cell r="A243">
            <v>742510000</v>
          </cell>
          <cell r="B243" t="str">
            <v>נסיעות וחניה</v>
          </cell>
          <cell r="C243">
            <v>103860.41</v>
          </cell>
        </row>
        <row r="244">
          <cell r="A244">
            <v>742520000</v>
          </cell>
          <cell r="B244" t="str">
            <v>נסיעות חופשיות עובדי</v>
          </cell>
          <cell r="C244">
            <v>446692.36</v>
          </cell>
        </row>
        <row r="245">
          <cell r="A245">
            <v>742531000</v>
          </cell>
          <cell r="B245" t="str">
            <v>הוצאות רכב פרטי</v>
          </cell>
          <cell r="C245">
            <v>356354.95</v>
          </cell>
        </row>
        <row r="246">
          <cell r="A246">
            <v>742532000</v>
          </cell>
          <cell r="B246" t="str">
            <v>הוצ' שכירות רכב פרטי</v>
          </cell>
          <cell r="C246">
            <v>1476129.95</v>
          </cell>
        </row>
        <row r="247">
          <cell r="A247">
            <v>742601000</v>
          </cell>
          <cell r="B247" t="str">
            <v>צרכי משרד</v>
          </cell>
          <cell r="C247">
            <v>59419.49</v>
          </cell>
        </row>
        <row r="248">
          <cell r="A248">
            <v>742602000</v>
          </cell>
          <cell r="B248" t="str">
            <v>דאר</v>
          </cell>
          <cell r="C248">
            <v>82115.7</v>
          </cell>
        </row>
        <row r="249">
          <cell r="A249">
            <v>742603000</v>
          </cell>
          <cell r="B249" t="str">
            <v>שרותי מחשב-אחזקת תכנ</v>
          </cell>
          <cell r="C249">
            <v>24943.21</v>
          </cell>
        </row>
        <row r="250">
          <cell r="A250">
            <v>742603100</v>
          </cell>
          <cell r="B250" t="str">
            <v>שרותי מחשב - אחזקת ח</v>
          </cell>
          <cell r="C250">
            <v>51138.8</v>
          </cell>
        </row>
        <row r="251">
          <cell r="A251">
            <v>742603200</v>
          </cell>
          <cell r="B251" t="str">
            <v>מחשב - חמרים מתכלים</v>
          </cell>
          <cell r="C251">
            <v>29155.040000000001</v>
          </cell>
        </row>
        <row r="252">
          <cell r="A252">
            <v>742603400</v>
          </cell>
          <cell r="B252" t="str">
            <v>מיקור חוץ מל"מ-מ.מיד</v>
          </cell>
          <cell r="C252">
            <v>3682466.66</v>
          </cell>
        </row>
        <row r="253">
          <cell r="A253">
            <v>742603500</v>
          </cell>
          <cell r="B253" t="str">
            <v>מל"מ מיקור חוץ-שכר</v>
          </cell>
          <cell r="C253">
            <v>305360.40999999997</v>
          </cell>
        </row>
        <row r="254">
          <cell r="A254">
            <v>742604000</v>
          </cell>
          <cell r="B254" t="str">
            <v>ארכיון</v>
          </cell>
          <cell r="C254">
            <v>63709.09</v>
          </cell>
        </row>
        <row r="255">
          <cell r="A255">
            <v>742702000</v>
          </cell>
          <cell r="B255" t="str">
            <v>כיבודים</v>
          </cell>
          <cell r="C255">
            <v>602996.81999999995</v>
          </cell>
        </row>
        <row r="256">
          <cell r="A256">
            <v>742703000</v>
          </cell>
          <cell r="B256" t="str">
            <v>אסיפות וישיבות</v>
          </cell>
          <cell r="C256">
            <v>226141.18</v>
          </cell>
        </row>
        <row r="257">
          <cell r="A257">
            <v>742801000</v>
          </cell>
          <cell r="B257" t="str">
            <v>הוצ' פחת נדל"ן</v>
          </cell>
          <cell r="C257">
            <v>1924644.65</v>
          </cell>
        </row>
        <row r="258">
          <cell r="A258">
            <v>742802000</v>
          </cell>
          <cell r="B258" t="str">
            <v>הוצ' פחת מטלטלין ושו</v>
          </cell>
          <cell r="C258">
            <v>601636.71</v>
          </cell>
        </row>
        <row r="259">
          <cell r="A259">
            <v>742803000</v>
          </cell>
          <cell r="B259" t="str">
            <v>הוצ' פחת מחשב</v>
          </cell>
          <cell r="C259">
            <v>2720756.75</v>
          </cell>
        </row>
        <row r="260">
          <cell r="A260">
            <v>742901000</v>
          </cell>
          <cell r="B260" t="str">
            <v>הוצ' חובות אבודים</v>
          </cell>
          <cell r="C260">
            <v>260891.76</v>
          </cell>
        </row>
        <row r="261">
          <cell r="A261">
            <v>742902000</v>
          </cell>
          <cell r="B261" t="str">
            <v>תרומות</v>
          </cell>
          <cell r="C261">
            <v>167157</v>
          </cell>
        </row>
        <row r="262">
          <cell r="A262">
            <v>742903000</v>
          </cell>
          <cell r="B262" t="str">
            <v>קנסות</v>
          </cell>
          <cell r="C262">
            <v>361681</v>
          </cell>
        </row>
        <row r="263">
          <cell r="A263">
            <v>742904000</v>
          </cell>
          <cell r="B263" t="str">
            <v>ביטולי יתרות</v>
          </cell>
          <cell r="C263">
            <v>561.36</v>
          </cell>
        </row>
        <row r="264">
          <cell r="A264">
            <v>742907000</v>
          </cell>
          <cell r="B264" t="str">
            <v>הכנסות מקנסות עובדים</v>
          </cell>
          <cell r="C264">
            <v>-193968.73</v>
          </cell>
        </row>
        <row r="265">
          <cell r="A265">
            <v>752010000</v>
          </cell>
          <cell r="B265" t="str">
            <v>ריבית ועמלות בנקים</v>
          </cell>
          <cell r="C265">
            <v>1025835.71</v>
          </cell>
        </row>
        <row r="266">
          <cell r="A266">
            <v>752020000</v>
          </cell>
          <cell r="B266" t="str">
            <v xml:space="preserve"> ריבית חברות בנות</v>
          </cell>
          <cell r="C266">
            <v>-1021354.98</v>
          </cell>
        </row>
        <row r="267">
          <cell r="A267">
            <v>752030000</v>
          </cell>
          <cell r="B267" t="str">
            <v>ריבית לאחרים-עם מע"מ</v>
          </cell>
          <cell r="C267">
            <v>13858.91</v>
          </cell>
        </row>
        <row r="268">
          <cell r="A268">
            <v>752040000</v>
          </cell>
          <cell r="B268" t="str">
            <v>ריבית לאחרים -ללא מע</v>
          </cell>
          <cell r="C268">
            <v>11601.33</v>
          </cell>
        </row>
        <row r="269">
          <cell r="A269">
            <v>752410000</v>
          </cell>
          <cell r="B269" t="str">
            <v>ריבית הלוואות ז"ק</v>
          </cell>
          <cell r="C269">
            <v>29931.69</v>
          </cell>
        </row>
        <row r="270">
          <cell r="A270">
            <v>752500000</v>
          </cell>
          <cell r="B270" t="str">
            <v>הצמדת קרן הלו. ז"א</v>
          </cell>
          <cell r="C270">
            <v>1889005.29</v>
          </cell>
        </row>
        <row r="271">
          <cell r="A271">
            <v>752510000</v>
          </cell>
          <cell r="B271" t="str">
            <v>ריבית הלוואות ז"א</v>
          </cell>
          <cell r="C271">
            <v>3654420.56</v>
          </cell>
        </row>
        <row r="272">
          <cell r="A272">
            <v>752520000</v>
          </cell>
          <cell r="B272" t="str">
            <v>ריבית הלו. שינוי מיב</v>
          </cell>
          <cell r="C272">
            <v>27851027.239999998</v>
          </cell>
        </row>
        <row r="273">
          <cell r="A273">
            <v>752710000</v>
          </cell>
          <cell r="B273" t="str">
            <v>ריבית מ.ה - ניכויים</v>
          </cell>
          <cell r="C273">
            <v>213262</v>
          </cell>
        </row>
        <row r="274">
          <cell r="A274">
            <v>752800000</v>
          </cell>
          <cell r="B274" t="str">
            <v>ריבית מס הכנסה חברה</v>
          </cell>
          <cell r="C274">
            <v>14729107</v>
          </cell>
        </row>
        <row r="275">
          <cell r="A275">
            <v>752810000</v>
          </cell>
          <cell r="B275" t="str">
            <v>הוצ. לגורניצקי בגי מ</v>
          </cell>
          <cell r="C275">
            <v>167916</v>
          </cell>
        </row>
        <row r="276">
          <cell r="A276">
            <v>752820000</v>
          </cell>
          <cell r="B276" t="str">
            <v>ריבית בגין הסכם ק.ג</v>
          </cell>
          <cell r="C276">
            <v>16820000</v>
          </cell>
        </row>
        <row r="277">
          <cell r="A277">
            <v>752910000</v>
          </cell>
          <cell r="B277" t="str">
            <v>שערוך הלוואות ז"א</v>
          </cell>
          <cell r="C277">
            <v>2726217.66</v>
          </cell>
        </row>
        <row r="278">
          <cell r="A278">
            <v>752920000</v>
          </cell>
          <cell r="B278" t="str">
            <v>שערוך בנקים במט"ח</v>
          </cell>
          <cell r="C278">
            <v>176793.73</v>
          </cell>
        </row>
        <row r="279">
          <cell r="A279">
            <v>752930000</v>
          </cell>
          <cell r="B279" t="str">
            <v>שערוך ספקי חו"ל</v>
          </cell>
          <cell r="C279">
            <v>-200789.31</v>
          </cell>
        </row>
        <row r="280">
          <cell r="A280">
            <v>754100000</v>
          </cell>
          <cell r="B280" t="str">
            <v>הכנסות ריבית מבנקים</v>
          </cell>
          <cell r="C280">
            <v>-17606.43</v>
          </cell>
        </row>
        <row r="281">
          <cell r="A281">
            <v>754200000</v>
          </cell>
          <cell r="B281" t="str">
            <v>ריבית מפקדונות לז"ק</v>
          </cell>
          <cell r="C281">
            <v>-1000618.77</v>
          </cell>
        </row>
        <row r="282">
          <cell r="A282">
            <v>754210000</v>
          </cell>
          <cell r="B282" t="str">
            <v>ריבית פקדון שינוי מב</v>
          </cell>
          <cell r="C282">
            <v>-2771960.46</v>
          </cell>
        </row>
        <row r="283">
          <cell r="A283">
            <v>754300000</v>
          </cell>
          <cell r="B283" t="str">
            <v>ריבית מאחרים עם מע"מ</v>
          </cell>
          <cell r="C283">
            <v>-6691.87</v>
          </cell>
        </row>
        <row r="284">
          <cell r="A284">
            <v>754400000</v>
          </cell>
          <cell r="B284" t="str">
            <v>ריבית מאחרים ללא מע"</v>
          </cell>
          <cell r="C284">
            <v>-373395.5</v>
          </cell>
        </row>
        <row r="285">
          <cell r="A285">
            <v>754900000</v>
          </cell>
          <cell r="B285" t="str">
            <v>הכנ.מקנס.לעוב.עם מע"</v>
          </cell>
          <cell r="C285">
            <v>-15751.56</v>
          </cell>
        </row>
        <row r="286">
          <cell r="A286">
            <v>754910000</v>
          </cell>
          <cell r="B286" t="str">
            <v xml:space="preserve"> ריבית מחברות בנות</v>
          </cell>
          <cell r="C286">
            <v>-379701</v>
          </cell>
        </row>
        <row r="287">
          <cell r="A287">
            <v>754920000</v>
          </cell>
          <cell r="B287" t="str">
            <v>שערוך ניירות ערך</v>
          </cell>
          <cell r="C287">
            <v>-6830811.9199999999</v>
          </cell>
        </row>
        <row r="288">
          <cell r="A288">
            <v>756410000</v>
          </cell>
          <cell r="B288" t="str">
            <v>שחיקה של ספקי חו"ל</v>
          </cell>
          <cell r="C288">
            <v>-1822.8</v>
          </cell>
        </row>
        <row r="289">
          <cell r="A289">
            <v>762010000</v>
          </cell>
          <cell r="B289" t="str">
            <v>תמורה ממכירת אוטובוס</v>
          </cell>
          <cell r="C289">
            <v>-242164.5</v>
          </cell>
        </row>
        <row r="290">
          <cell r="A290">
            <v>762070000</v>
          </cell>
          <cell r="B290" t="str">
            <v>רווח הון מגריעת אוטו</v>
          </cell>
          <cell r="C290">
            <v>7470788.2199999997</v>
          </cell>
        </row>
        <row r="291">
          <cell r="A291">
            <v>762100000</v>
          </cell>
          <cell r="B291" t="str">
            <v>הפרשה לירידת ערך</v>
          </cell>
          <cell r="C291">
            <v>-6721634.0199999996</v>
          </cell>
        </row>
        <row r="292">
          <cell r="A292">
            <v>762150000</v>
          </cell>
          <cell r="B292" t="str">
            <v>חלק הצטיידות במכירת</v>
          </cell>
          <cell r="C292">
            <v>21900</v>
          </cell>
        </row>
        <row r="293">
          <cell r="A293">
            <v>802108063</v>
          </cell>
          <cell r="B293" t="str">
            <v>קרן עיריית ת"א</v>
          </cell>
          <cell r="C293">
            <v>27522.89</v>
          </cell>
        </row>
        <row r="294">
          <cell r="A294">
            <v>802999999</v>
          </cell>
          <cell r="B294" t="str">
            <v>עתודה להשתתפות באחזק</v>
          </cell>
          <cell r="C294">
            <v>-27522.89</v>
          </cell>
        </row>
        <row r="295">
          <cell r="A295">
            <v>812126001</v>
          </cell>
          <cell r="B295" t="str">
            <v>בנה"פ 653945 אלסינט</v>
          </cell>
          <cell r="C295">
            <v>435986.24</v>
          </cell>
        </row>
        <row r="296">
          <cell r="A296">
            <v>812999999</v>
          </cell>
          <cell r="B296" t="str">
            <v>חו"ז חברים בניהול "ד</v>
          </cell>
          <cell r="C296">
            <v>-435986.24</v>
          </cell>
        </row>
        <row r="297">
          <cell r="A297">
            <v>842100000</v>
          </cell>
          <cell r="B297" t="str">
            <v>ערבויות שניתנו חובה</v>
          </cell>
          <cell r="C297">
            <v>2792227</v>
          </cell>
        </row>
        <row r="298">
          <cell r="A298">
            <v>842200000</v>
          </cell>
          <cell r="B298" t="str">
            <v>ערבויות שניתנו זכות</v>
          </cell>
          <cell r="C298">
            <v>-2792227</v>
          </cell>
        </row>
        <row r="299">
          <cell r="A299">
            <v>850000100</v>
          </cell>
          <cell r="B299" t="str">
            <v>האוצר סובסדיה</v>
          </cell>
          <cell r="C299">
            <v>-742358698.26999998</v>
          </cell>
        </row>
        <row r="300">
          <cell r="A300">
            <v>850000200</v>
          </cell>
          <cell r="B300" t="str">
            <v>רווחים מפקדונות</v>
          </cell>
          <cell r="C300">
            <v>-82178045.200000003</v>
          </cell>
        </row>
        <row r="301">
          <cell r="A301">
            <v>850000300</v>
          </cell>
          <cell r="B301" t="str">
            <v>אוטוב.מתשואות הקרן</v>
          </cell>
          <cell r="C301">
            <v>54686982.149999999</v>
          </cell>
        </row>
        <row r="302">
          <cell r="A302">
            <v>850000400</v>
          </cell>
          <cell r="B302" t="str">
            <v>הכנסות קרן שפורים</v>
          </cell>
          <cell r="C302">
            <v>-6827147.5</v>
          </cell>
        </row>
        <row r="303">
          <cell r="A303">
            <v>850000500</v>
          </cell>
          <cell r="B303" t="str">
            <v>רבית והפ.הצמדה מהארג</v>
          </cell>
          <cell r="C303">
            <v>-729920.65</v>
          </cell>
        </row>
        <row r="304">
          <cell r="A304">
            <v>850001100</v>
          </cell>
          <cell r="B304" t="str">
            <v>הוצאות מימון</v>
          </cell>
          <cell r="C304">
            <v>6018994.4800000004</v>
          </cell>
        </row>
        <row r="305">
          <cell r="A305">
            <v>850001200</v>
          </cell>
          <cell r="B305" t="str">
            <v>הוצאות שונות</v>
          </cell>
          <cell r="C305">
            <v>3837.78</v>
          </cell>
        </row>
        <row r="306">
          <cell r="A306">
            <v>850001300</v>
          </cell>
          <cell r="B306" t="str">
            <v>הוצאות משפטיות</v>
          </cell>
          <cell r="C306">
            <v>217320.24</v>
          </cell>
        </row>
        <row r="307">
          <cell r="A307">
            <v>850002100</v>
          </cell>
          <cell r="B307" t="str">
            <v>עו"ש בנה"פ 655512</v>
          </cell>
          <cell r="C307">
            <v>4349.3999999999996</v>
          </cell>
        </row>
        <row r="308">
          <cell r="A308">
            <v>850002200</v>
          </cell>
          <cell r="B308" t="str">
            <v>פר"י בנה"פ 655512</v>
          </cell>
          <cell r="C308">
            <v>2249224.87</v>
          </cell>
        </row>
        <row r="309">
          <cell r="A309">
            <v>850002300</v>
          </cell>
          <cell r="B309" t="str">
            <v>פקדונות בנה"פ 655512</v>
          </cell>
          <cell r="C309">
            <v>11937623.68</v>
          </cell>
        </row>
        <row r="310">
          <cell r="A310">
            <v>850002500</v>
          </cell>
          <cell r="B310" t="str">
            <v>מט"ח מר"ג בנה"פ 6555</v>
          </cell>
          <cell r="C310">
            <v>31943.38</v>
          </cell>
        </row>
        <row r="311">
          <cell r="A311">
            <v>850005100</v>
          </cell>
          <cell r="B311" t="str">
            <v>בנק דיסקונט עו"ש 115</v>
          </cell>
          <cell r="C311">
            <v>3108.51</v>
          </cell>
        </row>
        <row r="312">
          <cell r="A312">
            <v>850005200</v>
          </cell>
          <cell r="B312" t="str">
            <v>בנק דיסקונט פקדונות</v>
          </cell>
          <cell r="C312">
            <v>13279969.609999999</v>
          </cell>
        </row>
        <row r="313">
          <cell r="A313">
            <v>850005300</v>
          </cell>
          <cell r="B313" t="str">
            <v>בנק ספנות עו"ש 33304</v>
          </cell>
          <cell r="C313">
            <v>-266335.48</v>
          </cell>
        </row>
        <row r="314">
          <cell r="A314">
            <v>850005500</v>
          </cell>
          <cell r="B314" t="str">
            <v>בנק ספנות פז"ק 33304</v>
          </cell>
          <cell r="C314">
            <v>1636306.95</v>
          </cell>
        </row>
        <row r="315">
          <cell r="A315">
            <v>850005600</v>
          </cell>
          <cell r="B315" t="str">
            <v>עו"ש בנה"פ 660974</v>
          </cell>
          <cell r="C315">
            <v>15.08</v>
          </cell>
        </row>
        <row r="316">
          <cell r="A316">
            <v>850005800</v>
          </cell>
          <cell r="B316" t="str">
            <v>בנק ספנות מט"ח מר"ג</v>
          </cell>
          <cell r="C316">
            <v>0.03</v>
          </cell>
        </row>
        <row r="317">
          <cell r="A317">
            <v>850007000</v>
          </cell>
          <cell r="B317" t="str">
            <v>ני"ע בנה"פ</v>
          </cell>
          <cell r="C317">
            <v>186.47</v>
          </cell>
        </row>
        <row r="318">
          <cell r="A318">
            <v>850009000</v>
          </cell>
          <cell r="B318" t="str">
            <v>סאפקר מיזוג אויר</v>
          </cell>
          <cell r="C318">
            <v>376.36</v>
          </cell>
        </row>
        <row r="319">
          <cell r="A319">
            <v>850009100</v>
          </cell>
          <cell r="B319" t="str">
            <v>מ.א.ן</v>
          </cell>
          <cell r="C319">
            <v>915814.6</v>
          </cell>
        </row>
        <row r="320">
          <cell r="A320">
            <v>850009200</v>
          </cell>
          <cell r="B320" t="str">
            <v>פלסקוב בנימין</v>
          </cell>
          <cell r="C320">
            <v>35158.33</v>
          </cell>
        </row>
        <row r="321">
          <cell r="A321">
            <v>850009300</v>
          </cell>
          <cell r="B321" t="str">
            <v>תורן</v>
          </cell>
          <cell r="C321">
            <v>-44500.46</v>
          </cell>
        </row>
        <row r="322">
          <cell r="A322">
            <v>850009400</v>
          </cell>
          <cell r="B322" t="str">
            <v>החברה המאוחדת למזרח</v>
          </cell>
          <cell r="C322">
            <v>-388812.28</v>
          </cell>
        </row>
        <row r="323">
          <cell r="A323">
            <v>850009500</v>
          </cell>
          <cell r="B323" t="str">
            <v>הארגז</v>
          </cell>
          <cell r="C323">
            <v>7815292.5700000003</v>
          </cell>
        </row>
        <row r="324">
          <cell r="A324">
            <v>850009600</v>
          </cell>
          <cell r="B324" t="str">
            <v>מרכבים</v>
          </cell>
          <cell r="C324">
            <v>431348.1</v>
          </cell>
        </row>
        <row r="325">
          <cell r="A325">
            <v>850009700</v>
          </cell>
          <cell r="B325" t="str">
            <v>טרה טרנס</v>
          </cell>
          <cell r="C325">
            <v>1205.69</v>
          </cell>
        </row>
        <row r="326">
          <cell r="A326">
            <v>850009800</v>
          </cell>
          <cell r="B326" t="str">
            <v>אגיש הובלות בע"מ</v>
          </cell>
          <cell r="C326">
            <v>43556.12</v>
          </cell>
        </row>
        <row r="327">
          <cell r="A327">
            <v>850010000</v>
          </cell>
          <cell r="B327" t="str">
            <v>מ. דיזינגוף (צים)</v>
          </cell>
          <cell r="C327">
            <v>-245360.76</v>
          </cell>
        </row>
        <row r="328">
          <cell r="A328">
            <v>850010200</v>
          </cell>
          <cell r="B328" t="str">
            <v>צמיגי נעמן</v>
          </cell>
          <cell r="C328">
            <v>-6730.03</v>
          </cell>
        </row>
        <row r="329">
          <cell r="A329">
            <v>850010300</v>
          </cell>
          <cell r="B329" t="str">
            <v>דנאור רון בע"מ</v>
          </cell>
          <cell r="C329">
            <v>-1206.24</v>
          </cell>
        </row>
        <row r="330">
          <cell r="A330">
            <v>850010400</v>
          </cell>
          <cell r="B330" t="str">
            <v>אספיר ישראל</v>
          </cell>
          <cell r="C330">
            <v>-686.75</v>
          </cell>
        </row>
        <row r="331">
          <cell r="A331">
            <v>850010500</v>
          </cell>
          <cell r="B331" t="str">
            <v>אוירם מזגנים</v>
          </cell>
          <cell r="C331">
            <v>-260833.79</v>
          </cell>
        </row>
        <row r="332">
          <cell r="A332">
            <v>850010800</v>
          </cell>
          <cell r="B332" t="str">
            <v>אל-חמה בע"מ</v>
          </cell>
          <cell r="C332">
            <v>-61023.839999999997</v>
          </cell>
        </row>
        <row r="333">
          <cell r="A333">
            <v>850011000</v>
          </cell>
          <cell r="B333" t="str">
            <v>גודייר צמיגים</v>
          </cell>
          <cell r="C333">
            <v>-3267.63</v>
          </cell>
        </row>
        <row r="334">
          <cell r="A334">
            <v>850011100</v>
          </cell>
          <cell r="B334" t="str">
            <v>חו"ז דן</v>
          </cell>
          <cell r="C334">
            <v>2810816.02</v>
          </cell>
        </row>
        <row r="335">
          <cell r="A335">
            <v>850011200</v>
          </cell>
          <cell r="B335" t="str">
            <v>חו"ז משרד התחבורה</v>
          </cell>
          <cell r="C335">
            <v>-958345.33</v>
          </cell>
        </row>
        <row r="336">
          <cell r="A336">
            <v>850011900</v>
          </cell>
          <cell r="B336" t="str">
            <v>שלדות מידיבוס</v>
          </cell>
          <cell r="C336">
            <v>986.99</v>
          </cell>
        </row>
        <row r="337">
          <cell r="A337">
            <v>850012000</v>
          </cell>
          <cell r="B337" t="str">
            <v>אוטוב..מתשואת הקרן</v>
          </cell>
          <cell r="C337">
            <v>-54686982.149999999</v>
          </cell>
        </row>
        <row r="338">
          <cell r="A338">
            <v>850012100</v>
          </cell>
          <cell r="B338" t="str">
            <v>שלדות</v>
          </cell>
          <cell r="C338">
            <v>142965624.88999999</v>
          </cell>
        </row>
        <row r="339">
          <cell r="A339">
            <v>850012200</v>
          </cell>
          <cell r="B339" t="str">
            <v>אוטובוסים מוגמרים</v>
          </cell>
          <cell r="C339">
            <v>595172749.25999999</v>
          </cell>
        </row>
        <row r="340">
          <cell r="A340">
            <v>850012300</v>
          </cell>
          <cell r="B340" t="str">
            <v>צמיגים לאוטובוסים</v>
          </cell>
          <cell r="C340">
            <v>16802.57</v>
          </cell>
        </row>
        <row r="341">
          <cell r="A341">
            <v>850012400</v>
          </cell>
          <cell r="B341" t="str">
            <v>מערכות קשר לאוטובוסי</v>
          </cell>
          <cell r="C341">
            <v>1074247.3</v>
          </cell>
        </row>
        <row r="342">
          <cell r="A342">
            <v>850012500</v>
          </cell>
          <cell r="B342" t="str">
            <v>מזגנים לאוטובוסים</v>
          </cell>
          <cell r="C342">
            <v>493293.77</v>
          </cell>
        </row>
        <row r="343">
          <cell r="A343">
            <v>850012600</v>
          </cell>
          <cell r="B343" t="str">
            <v>הוצאות משלוחי מזגנים</v>
          </cell>
          <cell r="C343">
            <v>379432.43</v>
          </cell>
        </row>
        <row r="344">
          <cell r="A344">
            <v>850012700</v>
          </cell>
          <cell r="B344" t="str">
            <v>הוצאות משלוחי אוטובו</v>
          </cell>
          <cell r="C344">
            <v>4935.22</v>
          </cell>
        </row>
        <row r="345">
          <cell r="A345">
            <v>850012800</v>
          </cell>
          <cell r="B345" t="str">
            <v>רדיו לאוטובוסים</v>
          </cell>
          <cell r="C345">
            <v>186205.38</v>
          </cell>
        </row>
        <row r="346">
          <cell r="A346">
            <v>850012900</v>
          </cell>
          <cell r="B346" t="str">
            <v>שלטים לאוטובוסים</v>
          </cell>
          <cell r="C346">
            <v>245540.78</v>
          </cell>
        </row>
        <row r="347">
          <cell r="A347">
            <v>850013000</v>
          </cell>
          <cell r="B347" t="str">
            <v>ייצוא קורות (החזר למ</v>
          </cell>
          <cell r="C347">
            <v>2871.13</v>
          </cell>
        </row>
        <row r="348">
          <cell r="A348">
            <v>850013100</v>
          </cell>
          <cell r="B348" t="str">
            <v>אוצ'ו צמיגים</v>
          </cell>
          <cell r="C348">
            <v>-5055.66</v>
          </cell>
        </row>
        <row r="349">
          <cell r="A349">
            <v>850030200</v>
          </cell>
          <cell r="B349" t="str">
            <v>הפסד מגריעת אוטובוסי</v>
          </cell>
          <cell r="C349">
            <v>46197003.990000002</v>
          </cell>
        </row>
        <row r="350">
          <cell r="A350">
            <v>850040100</v>
          </cell>
          <cell r="B350" t="str">
            <v>הכנסות לקבל הצטיידות</v>
          </cell>
          <cell r="C350">
            <v>159827.88</v>
          </cell>
        </row>
        <row r="351">
          <cell r="A351">
            <v>882010000</v>
          </cell>
          <cell r="B351" t="str">
            <v>עלות מנ.אמד בידי חבר</v>
          </cell>
          <cell r="C351">
            <v>-7445285.7699999996</v>
          </cell>
        </row>
        <row r="352">
          <cell r="A352">
            <v>883010000</v>
          </cell>
          <cell r="B352" t="str">
            <v>עלות מניות אמד בידי</v>
          </cell>
          <cell r="C352">
            <v>115438241.93000001</v>
          </cell>
        </row>
        <row r="353">
          <cell r="A353">
            <v>884010000</v>
          </cell>
          <cell r="B353" t="str">
            <v>נגדי עלות מניות אמד</v>
          </cell>
          <cell r="C353">
            <v>-1288460.3899999999</v>
          </cell>
        </row>
        <row r="354">
          <cell r="A354">
            <v>884020000</v>
          </cell>
          <cell r="B354" t="str">
            <v>דן בגין רכישת מניות</v>
          </cell>
          <cell r="C354">
            <v>87563635.760000005</v>
          </cell>
        </row>
        <row r="355">
          <cell r="A355">
            <v>884040000</v>
          </cell>
          <cell r="B355" t="str">
            <v>ר.הון ממכ.מנ.אמד חבר</v>
          </cell>
          <cell r="C355">
            <v>-78829889.599999994</v>
          </cell>
        </row>
        <row r="356">
          <cell r="A356">
            <v>885010000</v>
          </cell>
          <cell r="B356" t="str">
            <v>נגדי עלות מניות אמד</v>
          </cell>
          <cell r="C356">
            <v>-115438241.93000001</v>
          </cell>
        </row>
      </sheetData>
      <sheetData sheetId="17">
        <row r="4">
          <cell r="A4">
            <v>602110000</v>
          </cell>
          <cell r="B4" t="str">
            <v>פדיון כרטיסים רגילים</v>
          </cell>
          <cell r="C4">
            <v>-117108525.64</v>
          </cell>
        </row>
        <row r="5">
          <cell r="A5">
            <v>602121000</v>
          </cell>
          <cell r="B5" t="str">
            <v>נסיעות משרד הבטחון</v>
          </cell>
          <cell r="C5">
            <v>-24347146.350000001</v>
          </cell>
        </row>
        <row r="6">
          <cell r="A6">
            <v>602131000</v>
          </cell>
          <cell r="B6" t="str">
            <v>הכנסות מהסעות בהסדר</v>
          </cell>
          <cell r="C6">
            <v>-134680.07</v>
          </cell>
        </row>
        <row r="7">
          <cell r="A7">
            <v>602151000</v>
          </cell>
          <cell r="B7" t="str">
            <v>משרד הבטחון-שוברי צה</v>
          </cell>
          <cell r="C7">
            <v>-843993.98</v>
          </cell>
        </row>
        <row r="8">
          <cell r="A8">
            <v>602210000</v>
          </cell>
          <cell r="B8" t="str">
            <v>מפדיון כרטיסיות</v>
          </cell>
          <cell r="C8">
            <v>-319407941.92000002</v>
          </cell>
        </row>
        <row r="9">
          <cell r="A9">
            <v>602220000</v>
          </cell>
          <cell r="B9" t="str">
            <v>הפרשות למאזן הכנסות</v>
          </cell>
          <cell r="C9">
            <v>-13706552</v>
          </cell>
        </row>
        <row r="10">
          <cell r="A10">
            <v>602250000</v>
          </cell>
          <cell r="B10" t="str">
            <v>הכנסות מכרטיסי סטודנ</v>
          </cell>
          <cell r="C10">
            <v>-1966499.56</v>
          </cell>
        </row>
        <row r="11">
          <cell r="A11">
            <v>602259999</v>
          </cell>
          <cell r="B11" t="str">
            <v>מכירות ביניים סטודנט</v>
          </cell>
          <cell r="C11">
            <v>85714</v>
          </cell>
        </row>
        <row r="12">
          <cell r="A12">
            <v>602260000</v>
          </cell>
          <cell r="B12" t="str">
            <v>הכנסות קו 100 תיירות</v>
          </cell>
          <cell r="C12">
            <v>-225575.82</v>
          </cell>
        </row>
        <row r="13">
          <cell r="A13">
            <v>602400000</v>
          </cell>
          <cell r="B13" t="str">
            <v>מפרעות לתיק חברים</v>
          </cell>
          <cell r="C13">
            <v>-27461.81</v>
          </cell>
        </row>
        <row r="14">
          <cell r="A14">
            <v>602500000</v>
          </cell>
          <cell r="B14" t="str">
            <v>מפרעות לתיק שכירים</v>
          </cell>
          <cell r="C14">
            <v>550706.37</v>
          </cell>
        </row>
        <row r="15">
          <cell r="A15">
            <v>602610000</v>
          </cell>
          <cell r="B15" t="str">
            <v>השמדת כרטיסים</v>
          </cell>
          <cell r="C15">
            <v>122272867.42</v>
          </cell>
        </row>
        <row r="16">
          <cell r="A16">
            <v>602700000</v>
          </cell>
          <cell r="B16" t="str">
            <v>הוצאות בקורת - מכירה</v>
          </cell>
          <cell r="C16">
            <v>-821.1</v>
          </cell>
        </row>
        <row r="17">
          <cell r="A17">
            <v>602900000</v>
          </cell>
          <cell r="B17" t="str">
            <v>חודשי-חופשי אגד-דן</v>
          </cell>
          <cell r="C17">
            <v>-1197318.71</v>
          </cell>
        </row>
        <row r="18">
          <cell r="A18">
            <v>602910000</v>
          </cell>
          <cell r="B18" t="str">
            <v>חודשי חופשי משותף קו</v>
          </cell>
          <cell r="C18">
            <v>-238607.14</v>
          </cell>
        </row>
        <row r="19">
          <cell r="A19">
            <v>604010000</v>
          </cell>
          <cell r="B19" t="str">
            <v>מנקו "לנהגים"</v>
          </cell>
          <cell r="C19">
            <v>7387624.0499999998</v>
          </cell>
        </row>
        <row r="20">
          <cell r="A20">
            <v>604020000</v>
          </cell>
          <cell r="B20" t="str">
            <v>מנקו ל"קופאים"</v>
          </cell>
          <cell r="C20">
            <v>689327.84</v>
          </cell>
        </row>
        <row r="21">
          <cell r="A21">
            <v>604040000</v>
          </cell>
          <cell r="B21" t="str">
            <v>הנחות והחזרות</v>
          </cell>
          <cell r="C21">
            <v>167927.67999999999</v>
          </cell>
        </row>
        <row r="22">
          <cell r="A22">
            <v>606010000</v>
          </cell>
          <cell r="B22" t="str">
            <v>נסיעות דרךמח' תנועה!</v>
          </cell>
          <cell r="C22">
            <v>-9506.49</v>
          </cell>
        </row>
        <row r="23">
          <cell r="A23">
            <v>606020000</v>
          </cell>
          <cell r="B23" t="str">
            <v>הסעות משרד הבטחון</v>
          </cell>
          <cell r="C23">
            <v>0.48</v>
          </cell>
        </row>
        <row r="24">
          <cell r="A24">
            <v>612010000</v>
          </cell>
          <cell r="B24" t="str">
            <v>הכנסות מפרסום</v>
          </cell>
          <cell r="C24">
            <v>-5912760.9000000004</v>
          </cell>
        </row>
        <row r="25">
          <cell r="A25">
            <v>612030000</v>
          </cell>
          <cell r="B25" t="str">
            <v>מכירת חלפים משומשים</v>
          </cell>
          <cell r="C25">
            <v>-797981.05</v>
          </cell>
        </row>
        <row r="26">
          <cell r="A26">
            <v>612040000</v>
          </cell>
          <cell r="B26" t="str">
            <v>הכנסות משרותי מוסך ל</v>
          </cell>
          <cell r="C26">
            <v>-1700754</v>
          </cell>
        </row>
        <row r="27">
          <cell r="A27">
            <v>612050000</v>
          </cell>
          <cell r="B27" t="str">
            <v>הכנסות שונות</v>
          </cell>
          <cell r="C27">
            <v>-309435.13</v>
          </cell>
        </row>
        <row r="28">
          <cell r="A28">
            <v>612060000</v>
          </cell>
          <cell r="B28" t="str">
            <v>הכנסות משכר דירה</v>
          </cell>
          <cell r="C28">
            <v>-43098.49</v>
          </cell>
        </row>
        <row r="29">
          <cell r="A29">
            <v>612100000</v>
          </cell>
          <cell r="B29" t="str">
            <v>הכנסות מהשכרת אוטובו</v>
          </cell>
          <cell r="C29">
            <v>-1412833.97</v>
          </cell>
        </row>
        <row r="30">
          <cell r="A30">
            <v>612200000</v>
          </cell>
          <cell r="B30" t="str">
            <v>הכ.ש.מוסך משדן-חלפים</v>
          </cell>
          <cell r="C30">
            <v>-386314.03</v>
          </cell>
        </row>
        <row r="31">
          <cell r="A31">
            <v>612300000</v>
          </cell>
          <cell r="B31" t="str">
            <v>הכ.ש.מוסך משדן-עבודה</v>
          </cell>
          <cell r="C31">
            <v>-99848.89</v>
          </cell>
        </row>
        <row r="32">
          <cell r="A32">
            <v>622010000</v>
          </cell>
          <cell r="B32" t="str">
            <v>דמי ניהול מחברות בנו</v>
          </cell>
          <cell r="C32">
            <v>-157077.78</v>
          </cell>
        </row>
        <row r="33">
          <cell r="A33">
            <v>632010000</v>
          </cell>
          <cell r="B33" t="str">
            <v>סובסידיה בגין הנחות</v>
          </cell>
          <cell r="C33">
            <v>-98618598</v>
          </cell>
        </row>
        <row r="34">
          <cell r="A34">
            <v>632011000</v>
          </cell>
          <cell r="B34" t="str">
            <v>סובסידיה תפעולית</v>
          </cell>
          <cell r="C34">
            <v>-187687083</v>
          </cell>
        </row>
        <row r="35">
          <cell r="A35">
            <v>632014000</v>
          </cell>
          <cell r="B35" t="str">
            <v>סובסדיה בגין קרן הון</v>
          </cell>
          <cell r="C35">
            <v>-40231477</v>
          </cell>
        </row>
        <row r="36">
          <cell r="A36">
            <v>632016000</v>
          </cell>
          <cell r="B36" t="str">
            <v>סובסדיה בגין פרישת ש</v>
          </cell>
          <cell r="C36">
            <v>-3234932</v>
          </cell>
        </row>
        <row r="37">
          <cell r="A37">
            <v>632017000</v>
          </cell>
          <cell r="B37" t="str">
            <v>החזר בלו מעל התקרה</v>
          </cell>
          <cell r="C37">
            <v>-2571165</v>
          </cell>
        </row>
        <row r="38">
          <cell r="A38">
            <v>632030000</v>
          </cell>
          <cell r="B38" t="str">
            <v>סובסידיה קרן הצטיידו</v>
          </cell>
          <cell r="C38">
            <v>-72511789</v>
          </cell>
        </row>
        <row r="39">
          <cell r="A39">
            <v>702010000</v>
          </cell>
          <cell r="B39" t="str">
            <v>משכורת חודשית</v>
          </cell>
          <cell r="C39">
            <v>32501592.27</v>
          </cell>
        </row>
        <row r="40">
          <cell r="A40">
            <v>702011000</v>
          </cell>
          <cell r="B40" t="str">
            <v>השלמת תמורה להון</v>
          </cell>
          <cell r="C40">
            <v>4743425.45</v>
          </cell>
        </row>
        <row r="41">
          <cell r="A41">
            <v>702012000</v>
          </cell>
          <cell r="B41" t="str">
            <v>גילום  תמורה להון</v>
          </cell>
          <cell r="C41">
            <v>3639566.94</v>
          </cell>
        </row>
        <row r="42">
          <cell r="A42">
            <v>702020000</v>
          </cell>
          <cell r="B42" t="str">
            <v>שעות נוספות</v>
          </cell>
          <cell r="C42">
            <v>15600906.02</v>
          </cell>
        </row>
        <row r="43">
          <cell r="A43">
            <v>702030000</v>
          </cell>
          <cell r="B43" t="str">
            <v>פרמיה לנהגים</v>
          </cell>
          <cell r="C43">
            <v>6046013.8200000003</v>
          </cell>
        </row>
        <row r="44">
          <cell r="A44">
            <v>702040000</v>
          </cell>
          <cell r="B44" t="str">
            <v>משכורת י"ג</v>
          </cell>
          <cell r="C44">
            <v>2910399.05</v>
          </cell>
        </row>
        <row r="45">
          <cell r="A45">
            <v>702060000</v>
          </cell>
          <cell r="B45" t="str">
            <v>אחזקת רכב</v>
          </cell>
          <cell r="C45">
            <v>876747.38</v>
          </cell>
        </row>
        <row r="46">
          <cell r="A46">
            <v>702080000</v>
          </cell>
          <cell r="B46" t="str">
            <v>הפרשה למשכורת 13</v>
          </cell>
          <cell r="C46">
            <v>-1391705</v>
          </cell>
        </row>
        <row r="47">
          <cell r="A47">
            <v>702100000</v>
          </cell>
          <cell r="B47" t="str">
            <v>תשלום טלפון</v>
          </cell>
          <cell r="C47">
            <v>3727.97</v>
          </cell>
        </row>
        <row r="48">
          <cell r="A48">
            <v>702110000</v>
          </cell>
          <cell r="B48" t="str">
            <v>שווי ביטוח מחלות קשו</v>
          </cell>
          <cell r="C48">
            <v>178650</v>
          </cell>
        </row>
        <row r="49">
          <cell r="A49">
            <v>702120000</v>
          </cell>
          <cell r="B49" t="str">
            <v>שווי ביטוח בריאות</v>
          </cell>
          <cell r="C49">
            <v>85737.2</v>
          </cell>
        </row>
        <row r="50">
          <cell r="A50">
            <v>702130000</v>
          </cell>
          <cell r="B50" t="str">
            <v>הוצאות קשישון</v>
          </cell>
          <cell r="C50">
            <v>511128.67</v>
          </cell>
        </row>
        <row r="51">
          <cell r="A51">
            <v>702200000</v>
          </cell>
          <cell r="B51" t="str">
            <v>יין לחג כולל גילום מ</v>
          </cell>
          <cell r="C51">
            <v>1037396.29</v>
          </cell>
        </row>
        <row r="52">
          <cell r="A52">
            <v>702210000</v>
          </cell>
          <cell r="B52" t="str">
            <v>קיטנה -</v>
          </cell>
          <cell r="C52">
            <v>99470.43</v>
          </cell>
        </row>
        <row r="53">
          <cell r="A53">
            <v>702230000</v>
          </cell>
          <cell r="B53" t="str">
            <v>מתנת יום הולדת - גיל</v>
          </cell>
          <cell r="C53">
            <v>95163.88</v>
          </cell>
        </row>
        <row r="54">
          <cell r="A54">
            <v>702240000</v>
          </cell>
          <cell r="B54" t="str">
            <v>שווי רכב הנהלה</v>
          </cell>
          <cell r="C54">
            <v>1760767.36</v>
          </cell>
        </row>
        <row r="55">
          <cell r="A55">
            <v>702250000</v>
          </cell>
          <cell r="B55" t="str">
            <v>גילום טלפון</v>
          </cell>
          <cell r="C55">
            <v>33777.040000000001</v>
          </cell>
        </row>
        <row r="56">
          <cell r="A56">
            <v>702280000</v>
          </cell>
          <cell r="B56" t="str">
            <v>שווי לימודים גבוהים</v>
          </cell>
          <cell r="C56">
            <v>93606.38</v>
          </cell>
        </row>
        <row r="57">
          <cell r="A57">
            <v>702290000</v>
          </cell>
          <cell r="B57" t="str">
            <v>שווי מנקו קופאים</v>
          </cell>
          <cell r="C57">
            <v>197083.89</v>
          </cell>
        </row>
        <row r="58">
          <cell r="A58">
            <v>702300000</v>
          </cell>
          <cell r="B58" t="str">
            <v>זקיפות שווי חברים</v>
          </cell>
          <cell r="C58">
            <v>-4449183.22</v>
          </cell>
        </row>
        <row r="59">
          <cell r="A59">
            <v>702310000</v>
          </cell>
          <cell r="B59" t="str">
            <v>שווי כרטיס נסיעה חופ</v>
          </cell>
          <cell r="C59">
            <v>658296</v>
          </cell>
        </row>
        <row r="60">
          <cell r="A60">
            <v>702330000</v>
          </cell>
          <cell r="B60" t="str">
            <v>שווי ביגוד</v>
          </cell>
          <cell r="C60">
            <v>239514</v>
          </cell>
        </row>
        <row r="61">
          <cell r="A61">
            <v>702340000</v>
          </cell>
          <cell r="B61" t="str">
            <v>שווי מנקו לגילום</v>
          </cell>
          <cell r="C61">
            <v>394496.25</v>
          </cell>
        </row>
        <row r="62">
          <cell r="A62">
            <v>702350000</v>
          </cell>
          <cell r="B62" t="str">
            <v>שווי מאמץ קיץ חברים</v>
          </cell>
          <cell r="C62">
            <v>329080</v>
          </cell>
        </row>
        <row r="63">
          <cell r="A63">
            <v>702360000</v>
          </cell>
          <cell r="B63" t="str">
            <v>שווי טלפון נייד</v>
          </cell>
          <cell r="C63">
            <v>77228</v>
          </cell>
        </row>
        <row r="64">
          <cell r="A64">
            <v>702400000</v>
          </cell>
          <cell r="B64" t="str">
            <v>מס בגין פיצויים מחבר</v>
          </cell>
          <cell r="C64">
            <v>74956</v>
          </cell>
        </row>
        <row r="65">
          <cell r="A65">
            <v>703010000</v>
          </cell>
          <cell r="B65" t="str">
            <v>השאלת עובדים לחברה ה</v>
          </cell>
          <cell r="C65">
            <v>-999198</v>
          </cell>
        </row>
        <row r="66">
          <cell r="A66">
            <v>703030000</v>
          </cell>
          <cell r="B66" t="str">
            <v>תגמולי מילואים-חברים</v>
          </cell>
          <cell r="C66">
            <v>-168202</v>
          </cell>
        </row>
        <row r="67">
          <cell r="A67">
            <v>703040000</v>
          </cell>
          <cell r="B67" t="str">
            <v>השאלת עובדים לנהור א</v>
          </cell>
          <cell r="C67">
            <v>-208967.72</v>
          </cell>
        </row>
        <row r="68">
          <cell r="A68">
            <v>703100000</v>
          </cell>
          <cell r="B68" t="str">
            <v>פנסיית נכות ע"ח דן</v>
          </cell>
          <cell r="C68">
            <v>3971476.56</v>
          </cell>
        </row>
        <row r="69">
          <cell r="A69">
            <v>703110000</v>
          </cell>
          <cell r="B69" t="str">
            <v>יין לחג פנסיונרים ע"</v>
          </cell>
          <cell r="C69">
            <v>137401.82999999999</v>
          </cell>
        </row>
        <row r="70">
          <cell r="A70">
            <v>703120000</v>
          </cell>
          <cell r="B70" t="str">
            <v>עתון פנסיונרים ע"ח "</v>
          </cell>
          <cell r="C70">
            <v>2861982.75</v>
          </cell>
        </row>
        <row r="71">
          <cell r="A71">
            <v>703150000</v>
          </cell>
          <cell r="B71" t="str">
            <v>קדם פרישה 2004-2003</v>
          </cell>
          <cell r="C71">
            <v>2767249.38</v>
          </cell>
        </row>
        <row r="72">
          <cell r="A72">
            <v>703160000</v>
          </cell>
          <cell r="B72" t="str">
            <v>שווי וגילום הפרשה לפ</v>
          </cell>
          <cell r="C72">
            <v>4141.91</v>
          </cell>
        </row>
        <row r="73">
          <cell r="A73">
            <v>703170000</v>
          </cell>
          <cell r="B73" t="str">
            <v>קדם פרישה 2005</v>
          </cell>
          <cell r="C73">
            <v>2093933.19</v>
          </cell>
        </row>
        <row r="74">
          <cell r="A74">
            <v>703180000</v>
          </cell>
          <cell r="B74" t="str">
            <v>שווי מתנת הולדת פנס'</v>
          </cell>
          <cell r="C74">
            <v>25535.15</v>
          </cell>
        </row>
        <row r="75">
          <cell r="A75">
            <v>703190000</v>
          </cell>
          <cell r="B75" t="str">
            <v>שווי לימודים גבוהים</v>
          </cell>
          <cell r="C75">
            <v>11264.68</v>
          </cell>
        </row>
        <row r="76">
          <cell r="A76">
            <v>703200000</v>
          </cell>
          <cell r="B76" t="str">
            <v>טלפון חברים</v>
          </cell>
          <cell r="C76">
            <v>13570.37</v>
          </cell>
        </row>
        <row r="77">
          <cell r="A77">
            <v>703300000</v>
          </cell>
          <cell r="B77" t="str">
            <v>זקיפות שווי פנסיונרי</v>
          </cell>
          <cell r="C77">
            <v>-47311.519999999997</v>
          </cell>
        </row>
        <row r="78">
          <cell r="A78">
            <v>704010000</v>
          </cell>
          <cell r="B78" t="str">
            <v>משכורת חודשית</v>
          </cell>
          <cell r="C78">
            <v>69795798.819999993</v>
          </cell>
        </row>
        <row r="79">
          <cell r="A79">
            <v>704020000</v>
          </cell>
          <cell r="B79" t="str">
            <v>שעות נוספות</v>
          </cell>
          <cell r="C79">
            <v>32510822.289999999</v>
          </cell>
        </row>
        <row r="80">
          <cell r="A80">
            <v>704030000</v>
          </cell>
          <cell r="B80" t="str">
            <v>פרמיה לנהגים</v>
          </cell>
          <cell r="C80">
            <v>16580406.220000001</v>
          </cell>
        </row>
        <row r="81">
          <cell r="A81">
            <v>704040000</v>
          </cell>
          <cell r="B81" t="str">
            <v>משכורת יג</v>
          </cell>
          <cell r="C81">
            <v>5280111.33</v>
          </cell>
        </row>
        <row r="82">
          <cell r="A82">
            <v>704060000</v>
          </cell>
          <cell r="B82" t="str">
            <v>אחזקת רכב</v>
          </cell>
          <cell r="C82">
            <v>140113.81</v>
          </cell>
        </row>
        <row r="83">
          <cell r="A83">
            <v>704080000</v>
          </cell>
          <cell r="B83" t="str">
            <v>הפרשה למשכורת 13 שכי</v>
          </cell>
          <cell r="C83">
            <v>-769046</v>
          </cell>
        </row>
        <row r="84">
          <cell r="A84">
            <v>704090000</v>
          </cell>
          <cell r="B84" t="str">
            <v>הוצאות קשישון שכירים</v>
          </cell>
          <cell r="C84">
            <v>934145.34</v>
          </cell>
        </row>
        <row r="85">
          <cell r="A85">
            <v>704100000</v>
          </cell>
          <cell r="B85" t="str">
            <v>תשלום טלפון</v>
          </cell>
          <cell r="C85">
            <v>7723.34</v>
          </cell>
        </row>
        <row r="86">
          <cell r="A86">
            <v>704101000</v>
          </cell>
          <cell r="B86" t="str">
            <v>הוצאות שכר מיוחדים</v>
          </cell>
          <cell r="C86">
            <v>3083852.5</v>
          </cell>
        </row>
        <row r="87">
          <cell r="A87">
            <v>704120000</v>
          </cell>
          <cell r="B87" t="str">
            <v>שווי וגילום מס מיוחד</v>
          </cell>
          <cell r="C87">
            <v>-182818.84</v>
          </cell>
        </row>
        <row r="88">
          <cell r="A88">
            <v>704121000</v>
          </cell>
          <cell r="B88" t="str">
            <v>יין לחג מיוחדים שווי</v>
          </cell>
          <cell r="C88">
            <v>12937.84</v>
          </cell>
        </row>
        <row r="89">
          <cell r="A89">
            <v>704122000</v>
          </cell>
          <cell r="B89" t="str">
            <v>רכב - גילום מס</v>
          </cell>
          <cell r="C89">
            <v>160261.12</v>
          </cell>
        </row>
        <row r="90">
          <cell r="A90">
            <v>704122100</v>
          </cell>
          <cell r="B90" t="str">
            <v>שווי טלפון נייד</v>
          </cell>
          <cell r="C90">
            <v>2727</v>
          </cell>
        </row>
        <row r="91">
          <cell r="A91">
            <v>704123000</v>
          </cell>
          <cell r="B91" t="str">
            <v>ביטוח שיניים -</v>
          </cell>
          <cell r="C91">
            <v>650.52</v>
          </cell>
        </row>
        <row r="92">
          <cell r="A92">
            <v>704124000</v>
          </cell>
          <cell r="B92" t="str">
            <v>שווי כרטיס נסיעה חופ</v>
          </cell>
          <cell r="C92">
            <v>6993</v>
          </cell>
        </row>
        <row r="93">
          <cell r="A93">
            <v>704125000</v>
          </cell>
          <cell r="B93" t="str">
            <v>שווי ביגוד לצורך מס</v>
          </cell>
          <cell r="C93">
            <v>2674</v>
          </cell>
        </row>
        <row r="94">
          <cell r="A94">
            <v>704127000</v>
          </cell>
          <cell r="B94" t="str">
            <v>ש.+גילום י.הו מיוחדי</v>
          </cell>
          <cell r="C94">
            <v>834.76</v>
          </cell>
        </row>
        <row r="95">
          <cell r="A95">
            <v>704128000</v>
          </cell>
          <cell r="B95" t="str">
            <v>שווי+גילום טלפון מיו</v>
          </cell>
          <cell r="C95">
            <v>7136.7</v>
          </cell>
        </row>
        <row r="96">
          <cell r="A96">
            <v>704130000</v>
          </cell>
          <cell r="B96" t="str">
            <v>שווי רכב מעודה</v>
          </cell>
          <cell r="C96">
            <v>10990</v>
          </cell>
        </row>
        <row r="97">
          <cell r="A97">
            <v>704131000</v>
          </cell>
          <cell r="B97" t="str">
            <v>זקיפות שווי מעודה</v>
          </cell>
          <cell r="C97">
            <v>-10990</v>
          </cell>
        </row>
        <row r="98">
          <cell r="A98">
            <v>704200000</v>
          </cell>
          <cell r="B98" t="str">
            <v>יין לחג - גילום מס</v>
          </cell>
          <cell r="C98">
            <v>2387718.89</v>
          </cell>
        </row>
        <row r="99">
          <cell r="A99">
            <v>704210000</v>
          </cell>
          <cell r="B99" t="str">
            <v>קיטנה-</v>
          </cell>
          <cell r="C99">
            <v>110625.92</v>
          </cell>
        </row>
        <row r="100">
          <cell r="A100">
            <v>704230000</v>
          </cell>
          <cell r="B100" t="str">
            <v>מתנת יום הולדת-גילום</v>
          </cell>
          <cell r="C100">
            <v>197261.02</v>
          </cell>
        </row>
        <row r="101">
          <cell r="A101">
            <v>704240000</v>
          </cell>
          <cell r="B101" t="str">
            <v>שווי רכב</v>
          </cell>
          <cell r="C101">
            <v>28260</v>
          </cell>
        </row>
        <row r="102">
          <cell r="A102">
            <v>704250000</v>
          </cell>
          <cell r="B102" t="str">
            <v>גילום טלפון</v>
          </cell>
          <cell r="C102">
            <v>6385.96</v>
          </cell>
        </row>
        <row r="103">
          <cell r="A103">
            <v>704270000</v>
          </cell>
          <cell r="B103" t="str">
            <v>שווי נסיעות</v>
          </cell>
          <cell r="C103">
            <v>132277.23000000001</v>
          </cell>
        </row>
        <row r="104">
          <cell r="A104">
            <v>704290000</v>
          </cell>
          <cell r="B104" t="str">
            <v>שווי מנקו קופאים</v>
          </cell>
          <cell r="C104">
            <v>25529.81</v>
          </cell>
        </row>
        <row r="105">
          <cell r="A105">
            <v>704300000</v>
          </cell>
          <cell r="B105" t="str">
            <v>זקיפות שווי שכירים</v>
          </cell>
          <cell r="C105">
            <v>-7112927.5300000003</v>
          </cell>
        </row>
        <row r="106">
          <cell r="A106">
            <v>704310000</v>
          </cell>
          <cell r="B106" t="str">
            <v>שווי כרטיס נסיעה חופ</v>
          </cell>
          <cell r="C106">
            <v>1595788</v>
          </cell>
        </row>
        <row r="107">
          <cell r="A107">
            <v>704330000</v>
          </cell>
          <cell r="B107" t="str">
            <v>שווי ביגוד</v>
          </cell>
          <cell r="C107">
            <v>505768</v>
          </cell>
        </row>
        <row r="108">
          <cell r="A108">
            <v>704340000</v>
          </cell>
          <cell r="B108" t="str">
            <v>שווי מנקו לגילום</v>
          </cell>
          <cell r="C108">
            <v>1626504.89</v>
          </cell>
        </row>
        <row r="109">
          <cell r="A109">
            <v>704350000</v>
          </cell>
          <cell r="B109" t="str">
            <v>שווי ביטוח שיניים</v>
          </cell>
          <cell r="C109">
            <v>855189.26</v>
          </cell>
        </row>
        <row r="110">
          <cell r="A110">
            <v>704360000</v>
          </cell>
          <cell r="B110" t="str">
            <v>שווי מאמץ קיץ - שכיר</v>
          </cell>
          <cell r="C110">
            <v>594806</v>
          </cell>
        </row>
        <row r="111">
          <cell r="A111">
            <v>704370000</v>
          </cell>
          <cell r="B111" t="str">
            <v>שווי טלפון נייד</v>
          </cell>
          <cell r="C111">
            <v>13157</v>
          </cell>
        </row>
        <row r="112">
          <cell r="A112">
            <v>705010000</v>
          </cell>
          <cell r="B112" t="str">
            <v>השאלת עובדים לחברה ה</v>
          </cell>
          <cell r="C112">
            <v>-355820</v>
          </cell>
        </row>
        <row r="113">
          <cell r="A113">
            <v>705011000</v>
          </cell>
          <cell r="B113" t="str">
            <v>השאלת עובדים מיוניטד</v>
          </cell>
          <cell r="C113">
            <v>168147</v>
          </cell>
        </row>
        <row r="114">
          <cell r="A114">
            <v>705030000</v>
          </cell>
          <cell r="B114" t="str">
            <v>תגמולי מילואים-שכירי</v>
          </cell>
          <cell r="C114">
            <v>-269556</v>
          </cell>
        </row>
        <row r="115">
          <cell r="A115">
            <v>712100000</v>
          </cell>
          <cell r="B115" t="str">
            <v>הפרשות לקרן  הגמלאות</v>
          </cell>
          <cell r="C115">
            <v>8194270.5899999999</v>
          </cell>
        </row>
        <row r="116">
          <cell r="A116">
            <v>712110000</v>
          </cell>
          <cell r="B116" t="str">
            <v>פיצויי פרישה</v>
          </cell>
          <cell r="C116">
            <v>248.77</v>
          </cell>
        </row>
        <row r="117">
          <cell r="A117">
            <v>712140000</v>
          </cell>
          <cell r="B117" t="str">
            <v>הפרשה לפיצויים</v>
          </cell>
          <cell r="C117">
            <v>21205851</v>
          </cell>
        </row>
        <row r="118">
          <cell r="A118">
            <v>712200000</v>
          </cell>
          <cell r="B118" t="str">
            <v>ביטוח לאומי</v>
          </cell>
          <cell r="C118">
            <v>3641909.94</v>
          </cell>
        </row>
        <row r="119">
          <cell r="A119">
            <v>712300000</v>
          </cell>
          <cell r="B119" t="str">
            <v>קרן השתלמות חברים</v>
          </cell>
          <cell r="C119">
            <v>2960136.85</v>
          </cell>
        </row>
        <row r="120">
          <cell r="A120">
            <v>712400000</v>
          </cell>
          <cell r="B120" t="str">
            <v>הבראה חברים</v>
          </cell>
          <cell r="C120">
            <v>2284468.86</v>
          </cell>
        </row>
        <row r="121">
          <cell r="A121">
            <v>712500000</v>
          </cell>
          <cell r="B121" t="str">
            <v>ביטוח שיניים-</v>
          </cell>
          <cell r="C121">
            <v>434591.12</v>
          </cell>
        </row>
        <row r="122">
          <cell r="A122">
            <v>712510000</v>
          </cell>
          <cell r="B122" t="str">
            <v>ביטוח שיניים</v>
          </cell>
          <cell r="C122">
            <v>452977</v>
          </cell>
        </row>
        <row r="123">
          <cell r="A123">
            <v>712520000</v>
          </cell>
          <cell r="B123" t="str">
            <v>ביטוח דמי מחלה</v>
          </cell>
          <cell r="C123">
            <v>93205.8</v>
          </cell>
        </row>
        <row r="124">
          <cell r="A124">
            <v>712530000</v>
          </cell>
          <cell r="B124" t="str">
            <v>ביטוח מחלות קשות</v>
          </cell>
          <cell r="C124">
            <v>190542</v>
          </cell>
        </row>
        <row r="125">
          <cell r="A125">
            <v>712600000</v>
          </cell>
          <cell r="B125" t="str">
            <v>גילום ריבית  קבוצה ב</v>
          </cell>
          <cell r="C125">
            <v>121942</v>
          </cell>
        </row>
        <row r="126">
          <cell r="A126">
            <v>712700000</v>
          </cell>
          <cell r="B126" t="str">
            <v>הפרשה לחופש וימי מחל</v>
          </cell>
          <cell r="C126">
            <v>675772</v>
          </cell>
        </row>
        <row r="127">
          <cell r="A127">
            <v>712800000</v>
          </cell>
          <cell r="B127" t="str">
            <v>הפרשה להבראה חברים</v>
          </cell>
          <cell r="C127">
            <v>-680</v>
          </cell>
        </row>
        <row r="128">
          <cell r="A128">
            <v>712900000</v>
          </cell>
          <cell r="B128" t="str">
            <v>הפ. לפרישה מוקדמת 03</v>
          </cell>
          <cell r="C128">
            <v>-2626635</v>
          </cell>
        </row>
        <row r="129">
          <cell r="A129">
            <v>712920000</v>
          </cell>
          <cell r="B129" t="str">
            <v>הפרשה לפנסית נכות</v>
          </cell>
          <cell r="C129">
            <v>-251169</v>
          </cell>
        </row>
        <row r="130">
          <cell r="A130">
            <v>712940000</v>
          </cell>
          <cell r="B130" t="str">
            <v>הפר.לפרישה מוקדמת 05</v>
          </cell>
          <cell r="C130">
            <v>-1586578</v>
          </cell>
        </row>
        <row r="131">
          <cell r="A131">
            <v>713010000</v>
          </cell>
          <cell r="B131" t="str">
            <v>הבראה פנסיונרים עד ג</v>
          </cell>
          <cell r="C131">
            <v>2389667.75</v>
          </cell>
        </row>
        <row r="132">
          <cell r="A132">
            <v>713020000</v>
          </cell>
          <cell r="B132" t="str">
            <v>ביטוח לאומי פנסיונרי</v>
          </cell>
          <cell r="C132">
            <v>306907.23</v>
          </cell>
        </row>
        <row r="133">
          <cell r="A133">
            <v>713040000</v>
          </cell>
          <cell r="B133" t="str">
            <v>פנסיה לאלמנות חברים</v>
          </cell>
          <cell r="C133">
            <v>591431.94999999995</v>
          </cell>
        </row>
        <row r="134">
          <cell r="A134">
            <v>714100000</v>
          </cell>
          <cell r="B134" t="str">
            <v>הפרשות לקופות תגמולי</v>
          </cell>
          <cell r="C134">
            <v>5838363.8499999996</v>
          </cell>
        </row>
        <row r="135">
          <cell r="A135">
            <v>714110000</v>
          </cell>
          <cell r="B135" t="str">
            <v>פיצויים</v>
          </cell>
          <cell r="C135">
            <v>5671673.2199999997</v>
          </cell>
        </row>
        <row r="136">
          <cell r="A136">
            <v>714130000</v>
          </cell>
          <cell r="B136" t="str">
            <v>פנסיה תקציבית שכירים</v>
          </cell>
          <cell r="C136">
            <v>281683.03999999998</v>
          </cell>
        </row>
        <row r="137">
          <cell r="A137">
            <v>714140000</v>
          </cell>
          <cell r="B137" t="str">
            <v>הפרשה להבראה שכירים</v>
          </cell>
          <cell r="C137">
            <v>829901</v>
          </cell>
        </row>
        <row r="138">
          <cell r="A138">
            <v>714200000</v>
          </cell>
          <cell r="B138" t="str">
            <v>בטוח לאומי</v>
          </cell>
          <cell r="C138">
            <v>6782661.75</v>
          </cell>
        </row>
        <row r="139">
          <cell r="A139">
            <v>714300000</v>
          </cell>
          <cell r="B139" t="str">
            <v>קרן השתלמות</v>
          </cell>
          <cell r="C139">
            <v>3491702.22</v>
          </cell>
        </row>
        <row r="140">
          <cell r="A140">
            <v>714400000</v>
          </cell>
          <cell r="B140" t="str">
            <v>הבראה שכירים</v>
          </cell>
          <cell r="C140">
            <v>3282848.73</v>
          </cell>
        </row>
        <row r="141">
          <cell r="A141">
            <v>714500000</v>
          </cell>
          <cell r="B141" t="str">
            <v>החזרים מחברות ביטוח</v>
          </cell>
          <cell r="C141">
            <v>-121239.28</v>
          </cell>
        </row>
        <row r="142">
          <cell r="A142">
            <v>714700000</v>
          </cell>
          <cell r="B142" t="str">
            <v>הפרשה לחופש וימי מחל</v>
          </cell>
          <cell r="C142">
            <v>1629363</v>
          </cell>
        </row>
        <row r="143">
          <cell r="A143">
            <v>714800000</v>
          </cell>
          <cell r="B143" t="str">
            <v>ביטוח שיניים שכירים</v>
          </cell>
          <cell r="C143">
            <v>855839.78</v>
          </cell>
        </row>
        <row r="144">
          <cell r="A144">
            <v>720100000</v>
          </cell>
          <cell r="B144" t="str">
            <v>סולר בצובר</v>
          </cell>
          <cell r="C144">
            <v>141196738.06</v>
          </cell>
        </row>
        <row r="145">
          <cell r="A145">
            <v>720110000</v>
          </cell>
          <cell r="B145" t="str">
            <v>סולר בדרכים</v>
          </cell>
          <cell r="C145">
            <v>1121183.22</v>
          </cell>
        </row>
        <row r="146">
          <cell r="A146">
            <v>720120000</v>
          </cell>
          <cell r="B146" t="str">
            <v>בנזין</v>
          </cell>
          <cell r="C146">
            <v>989418.69</v>
          </cell>
        </row>
        <row r="147">
          <cell r="A147">
            <v>720200000</v>
          </cell>
          <cell r="B147" t="str">
            <v>שמנים</v>
          </cell>
          <cell r="C147">
            <v>1196819.18</v>
          </cell>
        </row>
        <row r="148">
          <cell r="A148">
            <v>720300000</v>
          </cell>
          <cell r="B148" t="str">
            <v>מים מטופלים</v>
          </cell>
          <cell r="C148">
            <v>489700</v>
          </cell>
        </row>
        <row r="149">
          <cell r="A149">
            <v>720400000</v>
          </cell>
          <cell r="B149" t="str">
            <v>הכנסות דלק יונייטד ט</v>
          </cell>
          <cell r="C149">
            <v>-6133214.4699999997</v>
          </cell>
        </row>
        <row r="150">
          <cell r="A150">
            <v>720500000</v>
          </cell>
          <cell r="B150" t="str">
            <v>הכנסות דלק - ד.ר.ת(א</v>
          </cell>
          <cell r="C150">
            <v>-4112586.04</v>
          </cell>
        </row>
        <row r="151">
          <cell r="A151">
            <v>720600000</v>
          </cell>
          <cell r="B151" t="str">
            <v>החזר בלו על סולר</v>
          </cell>
          <cell r="C151">
            <v>-24251500</v>
          </cell>
        </row>
        <row r="152">
          <cell r="A152">
            <v>722101000</v>
          </cell>
          <cell r="B152" t="str">
            <v>חלקי חילוף חו"ל-מאן</v>
          </cell>
          <cell r="C152">
            <v>5686774.2800000003</v>
          </cell>
        </row>
        <row r="153">
          <cell r="A153">
            <v>722102000</v>
          </cell>
          <cell r="B153" t="str">
            <v>חלקי חילוף חו"ל -אחר</v>
          </cell>
          <cell r="C153">
            <v>3556404.1</v>
          </cell>
        </row>
        <row r="154">
          <cell r="A154">
            <v>722103000</v>
          </cell>
          <cell r="B154" t="str">
            <v>החזרי תביעות חו"ל</v>
          </cell>
          <cell r="C154">
            <v>-2454259.2999999998</v>
          </cell>
        </row>
        <row r="155">
          <cell r="A155">
            <v>722104000</v>
          </cell>
          <cell r="B155" t="str">
            <v>חלקי חילוף בארץ</v>
          </cell>
          <cell r="C155">
            <v>5857717.0800000001</v>
          </cell>
        </row>
        <row r="156">
          <cell r="A156">
            <v>722105000</v>
          </cell>
          <cell r="B156" t="str">
            <v>שמשות לחלונות</v>
          </cell>
          <cell r="C156">
            <v>204329.71</v>
          </cell>
        </row>
        <row r="157">
          <cell r="A157">
            <v>722107000</v>
          </cell>
          <cell r="B157" t="str">
            <v>מצברים וחומצה</v>
          </cell>
          <cell r="C157">
            <v>603407.12</v>
          </cell>
        </row>
        <row r="158">
          <cell r="A158">
            <v>722108000</v>
          </cell>
          <cell r="B158" t="str">
            <v>ח"ח בארץ פרסונליזצ</v>
          </cell>
          <cell r="C158">
            <v>13028.5</v>
          </cell>
        </row>
        <row r="159">
          <cell r="A159">
            <v>722110000</v>
          </cell>
          <cell r="B159" t="str">
            <v>שינוי במלאי חלקי חיל</v>
          </cell>
          <cell r="C159">
            <v>508178.62</v>
          </cell>
        </row>
        <row r="160">
          <cell r="A160">
            <v>722202000</v>
          </cell>
          <cell r="B160" t="str">
            <v>צמיגים חדשים - ארץ</v>
          </cell>
          <cell r="C160">
            <v>1619603.03</v>
          </cell>
        </row>
        <row r="161">
          <cell r="A161">
            <v>722204000</v>
          </cell>
          <cell r="B161" t="str">
            <v>חידוש צמיגים</v>
          </cell>
          <cell r="C161">
            <v>263426.33</v>
          </cell>
        </row>
        <row r="162">
          <cell r="A162">
            <v>722301000</v>
          </cell>
          <cell r="B162" t="str">
            <v>עבודות ותיקוני ח.-חש</v>
          </cell>
          <cell r="C162">
            <v>1320039.8400000001</v>
          </cell>
        </row>
        <row r="163">
          <cell r="A163">
            <v>722302000</v>
          </cell>
          <cell r="B163" t="str">
            <v>תיקוני חוץ לתאונות</v>
          </cell>
          <cell r="C163">
            <v>661090.17000000004</v>
          </cell>
        </row>
        <row r="164">
          <cell r="A164">
            <v>722302200</v>
          </cell>
          <cell r="B164" t="str">
            <v>השתתפות עצמית נהגים</v>
          </cell>
          <cell r="C164">
            <v>-194233.47</v>
          </cell>
        </row>
        <row r="165">
          <cell r="A165">
            <v>722303000</v>
          </cell>
          <cell r="B165" t="str">
            <v>שיפוץ חוץ למרכבים</v>
          </cell>
          <cell r="C165">
            <v>64856.78</v>
          </cell>
        </row>
        <row r="166">
          <cell r="A166">
            <v>722401000</v>
          </cell>
          <cell r="B166" t="str">
            <v>הכנסות ש. מוסך-חלפים</v>
          </cell>
          <cell r="C166">
            <v>-2018049.33</v>
          </cell>
        </row>
        <row r="167">
          <cell r="A167">
            <v>722402000</v>
          </cell>
          <cell r="B167" t="str">
            <v>הכנסות ש. מוסך-עבודה</v>
          </cell>
          <cell r="C167">
            <v>-1687754.04</v>
          </cell>
        </row>
        <row r="168">
          <cell r="A168">
            <v>724101000</v>
          </cell>
          <cell r="B168" t="str">
            <v>בגדי עבודה</v>
          </cell>
          <cell r="C168">
            <v>124906.61</v>
          </cell>
        </row>
        <row r="169">
          <cell r="A169">
            <v>724102000</v>
          </cell>
          <cell r="B169" t="str">
            <v>ביגוד ייצוגי נהגים</v>
          </cell>
          <cell r="C169">
            <v>682625.62</v>
          </cell>
        </row>
        <row r="170">
          <cell r="A170">
            <v>724201000</v>
          </cell>
          <cell r="B170" t="str">
            <v>נקיון ע" קבלני משנה</v>
          </cell>
          <cell r="C170">
            <v>8905060.0299999993</v>
          </cell>
        </row>
        <row r="171">
          <cell r="A171">
            <v>724202000</v>
          </cell>
          <cell r="B171" t="str">
            <v>חמרי ניקוי</v>
          </cell>
          <cell r="C171">
            <v>213559.16</v>
          </cell>
        </row>
        <row r="172">
          <cell r="A172">
            <v>724203000</v>
          </cell>
          <cell r="B172" t="str">
            <v>כלי עבודה</v>
          </cell>
          <cell r="C172">
            <v>206019.02</v>
          </cell>
        </row>
        <row r="173">
          <cell r="A173">
            <v>724205000</v>
          </cell>
          <cell r="B173" t="str">
            <v>חומרי בינוי ואינסטול</v>
          </cell>
          <cell r="C173">
            <v>4057.93</v>
          </cell>
        </row>
        <row r="174">
          <cell r="A174">
            <v>724205100</v>
          </cell>
          <cell r="B174" t="str">
            <v>חומרי בינוי וחשמל תו</v>
          </cell>
          <cell r="C174">
            <v>56986.84</v>
          </cell>
        </row>
        <row r="175">
          <cell r="A175">
            <v>724206000</v>
          </cell>
          <cell r="B175" t="str">
            <v>אחזקת ציוד</v>
          </cell>
          <cell r="C175">
            <v>57268.78</v>
          </cell>
        </row>
        <row r="176">
          <cell r="A176">
            <v>724301000</v>
          </cell>
          <cell r="B176" t="str">
            <v>כיבודים אגף תו"פ</v>
          </cell>
          <cell r="C176">
            <v>2242595.2799999998</v>
          </cell>
        </row>
        <row r="177">
          <cell r="A177">
            <v>724302000</v>
          </cell>
          <cell r="B177" t="str">
            <v>הכנסות ממכירת תלושים</v>
          </cell>
          <cell r="C177">
            <v>-1311645.54</v>
          </cell>
        </row>
        <row r="178">
          <cell r="A178">
            <v>726101000</v>
          </cell>
          <cell r="B178" t="str">
            <v>ביטוח אוטובוסים חובה</v>
          </cell>
          <cell r="C178">
            <v>14290429.25</v>
          </cell>
        </row>
        <row r="179">
          <cell r="A179">
            <v>726201000</v>
          </cell>
          <cell r="B179" t="str">
            <v>תשלומים בגין נזקים ו</v>
          </cell>
          <cell r="C179">
            <v>4076890.01</v>
          </cell>
        </row>
        <row r="180">
          <cell r="A180">
            <v>726203000</v>
          </cell>
          <cell r="B180" t="str">
            <v>תקבולים מחברות ביטוח</v>
          </cell>
          <cell r="C180">
            <v>-1079706.17</v>
          </cell>
        </row>
        <row r="181">
          <cell r="A181">
            <v>732101000</v>
          </cell>
          <cell r="B181" t="str">
            <v>שכירות תמח"ת</v>
          </cell>
          <cell r="C181">
            <v>12482987.960000001</v>
          </cell>
        </row>
        <row r="182">
          <cell r="A182">
            <v>732102000</v>
          </cell>
          <cell r="B182" t="str">
            <v>אחזקת תחנות ומוסכים</v>
          </cell>
          <cell r="C182">
            <v>630310.9</v>
          </cell>
        </row>
        <row r="183">
          <cell r="A183">
            <v>732103000</v>
          </cell>
          <cell r="B183" t="str">
            <v>ארנונה,מים ומיסי תנו</v>
          </cell>
          <cell r="C183">
            <v>5261828.25</v>
          </cell>
        </row>
        <row r="184">
          <cell r="A184">
            <v>732105000</v>
          </cell>
          <cell r="B184" t="str">
            <v>שרות מכשירי קשר</v>
          </cell>
          <cell r="C184">
            <v>745836.34</v>
          </cell>
        </row>
        <row r="185">
          <cell r="A185">
            <v>732106000</v>
          </cell>
          <cell r="B185" t="str">
            <v>שכירות ואחזקת מסופי</v>
          </cell>
          <cell r="C185">
            <v>1261936.7</v>
          </cell>
        </row>
        <row r="186">
          <cell r="A186">
            <v>732109000</v>
          </cell>
          <cell r="B186" t="str">
            <v>איכות הסביבה</v>
          </cell>
          <cell r="C186">
            <v>228285.32</v>
          </cell>
        </row>
        <row r="187">
          <cell r="A187">
            <v>732201000</v>
          </cell>
          <cell r="B187" t="str">
            <v>הסעות עובדים</v>
          </cell>
          <cell r="C187">
            <v>7042001</v>
          </cell>
        </row>
        <row r="188">
          <cell r="A188">
            <v>732202000</v>
          </cell>
          <cell r="B188" t="str">
            <v>שכירות רכב מסחרי</v>
          </cell>
          <cell r="C188">
            <v>572357.29</v>
          </cell>
        </row>
        <row r="189">
          <cell r="A189">
            <v>732203000</v>
          </cell>
          <cell r="B189" t="str">
            <v>הוצאות חניה</v>
          </cell>
          <cell r="C189">
            <v>54834</v>
          </cell>
        </row>
        <row r="190">
          <cell r="A190">
            <v>732206000</v>
          </cell>
          <cell r="B190" t="str">
            <v>הוצאות אחזקה רכב מסח</v>
          </cell>
          <cell r="C190">
            <v>199981.36</v>
          </cell>
        </row>
        <row r="191">
          <cell r="A191">
            <v>732301000</v>
          </cell>
          <cell r="B191" t="str">
            <v>מאמץ קייץ(השת. מקצו)</v>
          </cell>
          <cell r="C191">
            <v>682527.58</v>
          </cell>
        </row>
        <row r="192">
          <cell r="A192">
            <v>732302000</v>
          </cell>
          <cell r="B192" t="str">
            <v>ספרות  מקצועית</v>
          </cell>
          <cell r="C192">
            <v>51411.29</v>
          </cell>
        </row>
        <row r="193">
          <cell r="A193">
            <v>732303000</v>
          </cell>
          <cell r="B193" t="str">
            <v>הדרכה</v>
          </cell>
          <cell r="C193">
            <v>1121904.73</v>
          </cell>
        </row>
        <row r="194">
          <cell r="A194">
            <v>732304000</v>
          </cell>
          <cell r="B194" t="str">
            <v>הכנסות והדרכה-אוטובו</v>
          </cell>
          <cell r="C194">
            <v>-58763.42</v>
          </cell>
        </row>
        <row r="195">
          <cell r="A195">
            <v>732401000</v>
          </cell>
          <cell r="B195" t="str">
            <v>עובדי חברות כ"א-סוקר</v>
          </cell>
          <cell r="C195">
            <v>630602.16</v>
          </cell>
        </row>
        <row r="196">
          <cell r="A196">
            <v>732402000</v>
          </cell>
          <cell r="B196" t="str">
            <v>אחזקת חדרי מנוחה</v>
          </cell>
          <cell r="C196">
            <v>1661543.9</v>
          </cell>
        </row>
        <row r="197">
          <cell r="A197">
            <v>732403000</v>
          </cell>
          <cell r="B197" t="str">
            <v>עובדי חברות כ"א-משק</v>
          </cell>
          <cell r="C197">
            <v>83386.05</v>
          </cell>
        </row>
        <row r="198">
          <cell r="A198">
            <v>732405000</v>
          </cell>
          <cell r="B198" t="str">
            <v>אבטחת תחבורה ציבורית</v>
          </cell>
          <cell r="C198">
            <v>96560.66</v>
          </cell>
        </row>
        <row r="199">
          <cell r="A199">
            <v>732501000</v>
          </cell>
          <cell r="B199" t="str">
            <v>רשיונות לאוטובוסים</v>
          </cell>
          <cell r="C199">
            <v>814107.55</v>
          </cell>
        </row>
        <row r="200">
          <cell r="A200">
            <v>732503000</v>
          </cell>
          <cell r="B200" t="str">
            <v>רשיונות לנהגים</v>
          </cell>
          <cell r="C200">
            <v>76682</v>
          </cell>
        </row>
        <row r="201">
          <cell r="A201">
            <v>732601000</v>
          </cell>
          <cell r="B201" t="str">
            <v>הדפסת כרטיסי נסיעה</v>
          </cell>
          <cell r="C201">
            <v>2980651.37</v>
          </cell>
        </row>
        <row r="202">
          <cell r="A202">
            <v>732603000</v>
          </cell>
          <cell r="B202" t="str">
            <v>קנסות מח.ביטוח</v>
          </cell>
          <cell r="C202">
            <v>42823.41</v>
          </cell>
        </row>
        <row r="203">
          <cell r="A203">
            <v>732604000</v>
          </cell>
          <cell r="B203" t="str">
            <v>הוצאות כרטיס חכם</v>
          </cell>
          <cell r="C203">
            <v>14664.82</v>
          </cell>
        </row>
        <row r="204">
          <cell r="A204">
            <v>732702000</v>
          </cell>
          <cell r="B204" t="str">
            <v>פחת מכוניות</v>
          </cell>
          <cell r="C204">
            <v>34006.629999999997</v>
          </cell>
        </row>
        <row r="205">
          <cell r="A205">
            <v>732709000</v>
          </cell>
          <cell r="B205" t="str">
            <v>פחת אוטובוסים</v>
          </cell>
          <cell r="C205">
            <v>70087825.379999995</v>
          </cell>
        </row>
        <row r="206">
          <cell r="A206">
            <v>742102000</v>
          </cell>
          <cell r="B206" t="str">
            <v>חשמל</v>
          </cell>
          <cell r="C206">
            <v>2274128.13</v>
          </cell>
        </row>
        <row r="207">
          <cell r="A207">
            <v>742103000</v>
          </cell>
          <cell r="B207" t="str">
            <v>טלפון</v>
          </cell>
          <cell r="C207">
            <v>574186.94999999995</v>
          </cell>
        </row>
        <row r="208">
          <cell r="A208">
            <v>742104000</v>
          </cell>
          <cell r="B208" t="str">
            <v>שכירות משרדים</v>
          </cell>
          <cell r="C208">
            <v>418550.08</v>
          </cell>
        </row>
        <row r="209">
          <cell r="A209">
            <v>742105000</v>
          </cell>
          <cell r="B209" t="str">
            <v>שכירות משרדים חב' בנ</v>
          </cell>
          <cell r="C209">
            <v>49125</v>
          </cell>
        </row>
        <row r="210">
          <cell r="A210">
            <v>742106000</v>
          </cell>
          <cell r="B210" t="str">
            <v>שמירה ובטחון</v>
          </cell>
          <cell r="C210">
            <v>4159437.4</v>
          </cell>
        </row>
        <row r="211">
          <cell r="A211">
            <v>742107000</v>
          </cell>
          <cell r="B211" t="str">
            <v>כ"א מ.אנוש-כלליים+נק</v>
          </cell>
          <cell r="C211">
            <v>411026.5</v>
          </cell>
        </row>
        <row r="212">
          <cell r="A212">
            <v>742108000</v>
          </cell>
          <cell r="B212" t="str">
            <v>רשיונות שונים</v>
          </cell>
          <cell r="C212">
            <v>-35365.39</v>
          </cell>
        </row>
        <row r="213">
          <cell r="A213">
            <v>742109000</v>
          </cell>
          <cell r="B213" t="str">
            <v>העברת כספים ומיגון ק</v>
          </cell>
          <cell r="C213">
            <v>372812.38</v>
          </cell>
        </row>
        <row r="214">
          <cell r="A214">
            <v>742111000</v>
          </cell>
          <cell r="B214" t="str">
            <v>הוצ' פלאפון</v>
          </cell>
          <cell r="C214">
            <v>458881.8</v>
          </cell>
        </row>
        <row r="215">
          <cell r="A215">
            <v>742112000</v>
          </cell>
          <cell r="B215" t="str">
            <v>חניה הדר דפנה</v>
          </cell>
          <cell r="C215">
            <v>199069.84</v>
          </cell>
        </row>
        <row r="216">
          <cell r="A216">
            <v>742121000</v>
          </cell>
          <cell r="B216" t="str">
            <v>ביטוח כללי</v>
          </cell>
          <cell r="C216">
            <v>933327</v>
          </cell>
        </row>
        <row r="217">
          <cell r="A217">
            <v>742201000</v>
          </cell>
          <cell r="B217" t="str">
            <v>שכר רואי חשבון</v>
          </cell>
          <cell r="C217">
            <v>939455</v>
          </cell>
        </row>
        <row r="218">
          <cell r="A218">
            <v>742203000</v>
          </cell>
          <cell r="B218" t="str">
            <v>משפטיות</v>
          </cell>
          <cell r="C218">
            <v>1421621.54</v>
          </cell>
        </row>
        <row r="219">
          <cell r="A219">
            <v>742204000</v>
          </cell>
          <cell r="B219" t="str">
            <v>יועצים</v>
          </cell>
          <cell r="C219">
            <v>2510261.71</v>
          </cell>
        </row>
        <row r="220">
          <cell r="A220">
            <v>742205000</v>
          </cell>
          <cell r="B220" t="str">
            <v>תמחיר</v>
          </cell>
          <cell r="C220">
            <v>44494</v>
          </cell>
        </row>
        <row r="221">
          <cell r="A221">
            <v>742206000</v>
          </cell>
          <cell r="B221" t="str">
            <v>כח אדם מבקרים-תנועה</v>
          </cell>
          <cell r="C221">
            <v>573741.56000000006</v>
          </cell>
        </row>
        <row r="222">
          <cell r="A222">
            <v>742207000</v>
          </cell>
          <cell r="B222" t="str">
            <v>שכר דח"צ</v>
          </cell>
          <cell r="C222">
            <v>428043</v>
          </cell>
        </row>
        <row r="223">
          <cell r="A223">
            <v>742301000</v>
          </cell>
          <cell r="B223" t="str">
            <v>שיווק</v>
          </cell>
          <cell r="C223">
            <v>363915.89</v>
          </cell>
        </row>
        <row r="224">
          <cell r="A224">
            <v>742302000</v>
          </cell>
          <cell r="B224" t="str">
            <v>פרסום לוחות ופנקסים</v>
          </cell>
          <cell r="C224">
            <v>63501</v>
          </cell>
        </row>
        <row r="225">
          <cell r="A225">
            <v>742303000</v>
          </cell>
          <cell r="B225" t="str">
            <v>פרסום מודעות עתון</v>
          </cell>
          <cell r="C225">
            <v>75746.33</v>
          </cell>
        </row>
        <row r="226">
          <cell r="A226">
            <v>742304000</v>
          </cell>
          <cell r="B226" t="str">
            <v>פרסום-דפוס-עבודות חו</v>
          </cell>
          <cell r="C226">
            <v>71985.460000000006</v>
          </cell>
        </row>
        <row r="227">
          <cell r="A227">
            <v>742304100</v>
          </cell>
          <cell r="B227" t="str">
            <v>פרסום-דפוס-חמרים ואח</v>
          </cell>
          <cell r="C227">
            <v>61895.5</v>
          </cell>
        </row>
        <row r="228">
          <cell r="A228">
            <v>742305000</v>
          </cell>
          <cell r="B228" t="str">
            <v>פרסום</v>
          </cell>
          <cell r="C228">
            <v>129308.68</v>
          </cell>
        </row>
        <row r="229">
          <cell r="A229">
            <v>742306000</v>
          </cell>
          <cell r="B229" t="str">
            <v>כ"א-מוקדניות מודיעין</v>
          </cell>
          <cell r="C229">
            <v>962067.05</v>
          </cell>
        </row>
        <row r="230">
          <cell r="A230">
            <v>742307000</v>
          </cell>
          <cell r="B230" t="str">
            <v>שווק -פרסונליזציה</v>
          </cell>
          <cell r="C230">
            <v>157500</v>
          </cell>
        </row>
        <row r="231">
          <cell r="A231">
            <v>742401000</v>
          </cell>
          <cell r="B231" t="str">
            <v>מסיבות</v>
          </cell>
          <cell r="C231">
            <v>739</v>
          </cell>
        </row>
        <row r="232">
          <cell r="A232">
            <v>742402000</v>
          </cell>
          <cell r="B232" t="str">
            <v>ארועים</v>
          </cell>
          <cell r="C232">
            <v>50034.5</v>
          </cell>
        </row>
        <row r="233">
          <cell r="A233">
            <v>742404000</v>
          </cell>
          <cell r="B233" t="str">
            <v>תרבות</v>
          </cell>
          <cell r="C233">
            <v>18255.169999999998</v>
          </cell>
        </row>
        <row r="234">
          <cell r="A234">
            <v>742405000</v>
          </cell>
          <cell r="B234" t="str">
            <v>ספורט</v>
          </cell>
          <cell r="C234">
            <v>220082.33</v>
          </cell>
        </row>
        <row r="235">
          <cell r="A235">
            <v>742406000</v>
          </cell>
          <cell r="B235" t="str">
            <v>בריאות</v>
          </cell>
          <cell r="C235">
            <v>308120.19</v>
          </cell>
        </row>
        <row r="236">
          <cell r="A236">
            <v>742407000</v>
          </cell>
          <cell r="B236" t="str">
            <v>קיטנה</v>
          </cell>
          <cell r="C236">
            <v>395780.65</v>
          </cell>
        </row>
        <row r="237">
          <cell r="A237">
            <v>742423000</v>
          </cell>
          <cell r="B237" t="str">
            <v>הלבשה-ביגוד קיץ (שוו</v>
          </cell>
          <cell r="C237">
            <v>586597</v>
          </cell>
        </row>
        <row r="238">
          <cell r="A238">
            <v>742425000</v>
          </cell>
          <cell r="B238" t="str">
            <v>מתנות שכירים</v>
          </cell>
          <cell r="C238">
            <v>22915</v>
          </cell>
        </row>
        <row r="239">
          <cell r="A239">
            <v>742426000</v>
          </cell>
          <cell r="B239" t="str">
            <v>מתנות לחברים</v>
          </cell>
          <cell r="C239">
            <v>55300.18</v>
          </cell>
        </row>
        <row r="240">
          <cell r="A240">
            <v>742427000</v>
          </cell>
          <cell r="B240" t="str">
            <v>מתנות</v>
          </cell>
          <cell r="C240">
            <v>370465.54</v>
          </cell>
        </row>
        <row r="241">
          <cell r="A241">
            <v>742428000</v>
          </cell>
          <cell r="B241" t="str">
            <v>יין לחג-הוצאה</v>
          </cell>
          <cell r="C241">
            <v>3351137.1</v>
          </cell>
        </row>
        <row r="242">
          <cell r="A242">
            <v>742503000</v>
          </cell>
          <cell r="B242" t="str">
            <v>נסיעות לחו"ל-אשל</v>
          </cell>
          <cell r="C242">
            <v>320804.51</v>
          </cell>
        </row>
        <row r="243">
          <cell r="A243">
            <v>742510000</v>
          </cell>
          <cell r="B243" t="str">
            <v>נסיעות וחניה</v>
          </cell>
          <cell r="C243">
            <v>103860.42</v>
          </cell>
        </row>
        <row r="244">
          <cell r="A244">
            <v>742520000</v>
          </cell>
          <cell r="B244" t="str">
            <v>נסיעות חופשיות עובדי</v>
          </cell>
          <cell r="C244">
            <v>446692.36</v>
          </cell>
        </row>
        <row r="245">
          <cell r="A245">
            <v>742531000</v>
          </cell>
          <cell r="B245" t="str">
            <v>הוצאות רכב פרטי</v>
          </cell>
          <cell r="C245">
            <v>356354.94</v>
          </cell>
        </row>
        <row r="246">
          <cell r="A246">
            <v>742532000</v>
          </cell>
          <cell r="B246" t="str">
            <v>הוצ' שכירות רכב פרטי</v>
          </cell>
          <cell r="C246">
            <v>1476129.95</v>
          </cell>
        </row>
        <row r="247">
          <cell r="A247">
            <v>742601000</v>
          </cell>
          <cell r="B247" t="str">
            <v>צרכי משרד</v>
          </cell>
          <cell r="C247">
            <v>59419.48</v>
          </cell>
        </row>
        <row r="248">
          <cell r="A248">
            <v>742602000</v>
          </cell>
          <cell r="B248" t="str">
            <v>דאר</v>
          </cell>
          <cell r="C248">
            <v>82115.7</v>
          </cell>
        </row>
        <row r="249">
          <cell r="A249">
            <v>742603000</v>
          </cell>
          <cell r="B249" t="str">
            <v>שרותי מחשב-אחזקת תכנ</v>
          </cell>
          <cell r="C249">
            <v>24943.21</v>
          </cell>
        </row>
        <row r="250">
          <cell r="A250">
            <v>742603100</v>
          </cell>
          <cell r="B250" t="str">
            <v>שרותי מחשב - אחזקת ח</v>
          </cell>
          <cell r="C250">
            <v>51138.8</v>
          </cell>
        </row>
        <row r="251">
          <cell r="A251">
            <v>742603200</v>
          </cell>
          <cell r="B251" t="str">
            <v>מחשב - חמרים מתכלים</v>
          </cell>
          <cell r="C251">
            <v>29155.040000000001</v>
          </cell>
        </row>
        <row r="252">
          <cell r="A252">
            <v>742603400</v>
          </cell>
          <cell r="B252" t="str">
            <v>מיקור חוץ מל"מ-מ.מיד</v>
          </cell>
          <cell r="C252">
            <v>3682466.66</v>
          </cell>
        </row>
        <row r="253">
          <cell r="A253">
            <v>742603500</v>
          </cell>
          <cell r="B253" t="str">
            <v>מל"מ מיקור חוץ-שכר</v>
          </cell>
          <cell r="C253">
            <v>305360.40999999997</v>
          </cell>
        </row>
        <row r="254">
          <cell r="A254">
            <v>742604000</v>
          </cell>
          <cell r="B254" t="str">
            <v>ארכיון</v>
          </cell>
          <cell r="C254">
            <v>63709.09</v>
          </cell>
        </row>
        <row r="255">
          <cell r="A255">
            <v>742702000</v>
          </cell>
          <cell r="B255" t="str">
            <v>כיבודים</v>
          </cell>
          <cell r="C255">
            <v>602996.81999999995</v>
          </cell>
        </row>
        <row r="256">
          <cell r="A256">
            <v>742703000</v>
          </cell>
          <cell r="B256" t="str">
            <v>אסיפות וישיבות</v>
          </cell>
          <cell r="C256">
            <v>226141.18</v>
          </cell>
        </row>
        <row r="257">
          <cell r="A257">
            <v>742801000</v>
          </cell>
          <cell r="B257" t="str">
            <v>הוצ' פחת נדל"ן</v>
          </cell>
          <cell r="C257">
            <v>1369959.66</v>
          </cell>
        </row>
        <row r="258">
          <cell r="A258">
            <v>742802000</v>
          </cell>
          <cell r="B258" t="str">
            <v>הוצ' פחת מטלטלין ושו</v>
          </cell>
          <cell r="C258">
            <v>529732.34</v>
          </cell>
        </row>
        <row r="259">
          <cell r="A259">
            <v>742803000</v>
          </cell>
          <cell r="B259" t="str">
            <v>הוצ' פחת מחשב</v>
          </cell>
          <cell r="C259">
            <v>2718666.48</v>
          </cell>
        </row>
        <row r="260">
          <cell r="A260">
            <v>742901000</v>
          </cell>
          <cell r="B260" t="str">
            <v>הוצ' חובות אבודים</v>
          </cell>
          <cell r="C260">
            <v>260891.76</v>
          </cell>
        </row>
        <row r="261">
          <cell r="A261">
            <v>742902000</v>
          </cell>
          <cell r="B261" t="str">
            <v>תרומות</v>
          </cell>
          <cell r="C261">
            <v>167157</v>
          </cell>
        </row>
        <row r="262">
          <cell r="A262">
            <v>742903000</v>
          </cell>
          <cell r="B262" t="str">
            <v>קנסות</v>
          </cell>
          <cell r="C262">
            <v>361681</v>
          </cell>
        </row>
        <row r="263">
          <cell r="A263">
            <v>742904000</v>
          </cell>
          <cell r="B263" t="str">
            <v>ביטולי יתרות</v>
          </cell>
          <cell r="C263">
            <v>561.36</v>
          </cell>
        </row>
        <row r="264">
          <cell r="A264">
            <v>742907000</v>
          </cell>
          <cell r="B264" t="str">
            <v>הכנסות מקנסות עובדים</v>
          </cell>
          <cell r="C264">
            <v>-193968.73</v>
          </cell>
        </row>
        <row r="265">
          <cell r="A265">
            <v>752010000</v>
          </cell>
          <cell r="B265" t="str">
            <v>ריבית ועמלות בנקים</v>
          </cell>
          <cell r="C265">
            <v>1025835.72</v>
          </cell>
        </row>
        <row r="266">
          <cell r="A266">
            <v>752020000</v>
          </cell>
          <cell r="B266" t="str">
            <v xml:space="preserve"> ריבית חברות בנות</v>
          </cell>
          <cell r="C266">
            <v>-1021354.98</v>
          </cell>
        </row>
        <row r="267">
          <cell r="A267">
            <v>752030000</v>
          </cell>
          <cell r="B267" t="str">
            <v>ריבית לאחרים-עם מע"מ</v>
          </cell>
          <cell r="C267">
            <v>13858.91</v>
          </cell>
        </row>
        <row r="268">
          <cell r="A268">
            <v>752040000</v>
          </cell>
          <cell r="B268" t="str">
            <v>ריבית לאחרים -ללא מע</v>
          </cell>
          <cell r="C268">
            <v>11601.33</v>
          </cell>
        </row>
        <row r="269">
          <cell r="A269">
            <v>752410000</v>
          </cell>
          <cell r="B269" t="str">
            <v>ריבית הלוואות ז"ק</v>
          </cell>
          <cell r="C269">
            <v>29931.69</v>
          </cell>
        </row>
        <row r="270">
          <cell r="A270">
            <v>752500000</v>
          </cell>
          <cell r="B270" t="str">
            <v>הצמדת קרן הלו. ז"א</v>
          </cell>
          <cell r="C270">
            <v>1889005.29</v>
          </cell>
        </row>
        <row r="271">
          <cell r="A271">
            <v>752510000</v>
          </cell>
          <cell r="B271" t="str">
            <v>ריבית הלוואות ז"א</v>
          </cell>
          <cell r="C271">
            <v>3654420.56</v>
          </cell>
        </row>
        <row r="272">
          <cell r="A272">
            <v>752520000</v>
          </cell>
          <cell r="B272" t="str">
            <v>ריבית הלו. שינוי מיב</v>
          </cell>
          <cell r="C272">
            <v>27851027.239999998</v>
          </cell>
        </row>
        <row r="273">
          <cell r="A273">
            <v>752710000</v>
          </cell>
          <cell r="B273" t="str">
            <v>ריבית מ.ה - ניכויים</v>
          </cell>
          <cell r="C273">
            <v>213262</v>
          </cell>
        </row>
        <row r="274">
          <cell r="A274">
            <v>752800000</v>
          </cell>
          <cell r="B274" t="str">
            <v>ריבית מס הכנסה חברה</v>
          </cell>
          <cell r="C274">
            <v>14729107</v>
          </cell>
        </row>
        <row r="275">
          <cell r="A275">
            <v>752810000</v>
          </cell>
          <cell r="B275" t="str">
            <v>הוצ. לגורניצקי בגי מ</v>
          </cell>
          <cell r="C275">
            <v>167916</v>
          </cell>
        </row>
        <row r="276">
          <cell r="A276">
            <v>752820000</v>
          </cell>
          <cell r="B276" t="str">
            <v>ריבית בגין הסכם ק.ג</v>
          </cell>
          <cell r="C276">
            <v>16820000</v>
          </cell>
        </row>
        <row r="277">
          <cell r="A277">
            <v>752910000</v>
          </cell>
          <cell r="B277" t="str">
            <v>שערוך הלוואות ז"א</v>
          </cell>
          <cell r="C277">
            <v>2726217.66</v>
          </cell>
        </row>
        <row r="278">
          <cell r="A278">
            <v>752920000</v>
          </cell>
          <cell r="B278" t="str">
            <v>שערוך בנקים במט"ח</v>
          </cell>
          <cell r="C278">
            <v>176793.73</v>
          </cell>
        </row>
        <row r="279">
          <cell r="A279">
            <v>752930000</v>
          </cell>
          <cell r="B279" t="str">
            <v>שערוך ספקי חו"ל</v>
          </cell>
          <cell r="C279">
            <v>-200789.31</v>
          </cell>
        </row>
        <row r="280">
          <cell r="A280">
            <v>754100000</v>
          </cell>
          <cell r="B280" t="str">
            <v>הכנסות ריבית מבנקים</v>
          </cell>
          <cell r="C280">
            <v>-17606.43</v>
          </cell>
        </row>
        <row r="281">
          <cell r="A281">
            <v>754200000</v>
          </cell>
          <cell r="B281" t="str">
            <v>ריבית מפקדונות לז"ק</v>
          </cell>
          <cell r="C281">
            <v>-1000618.77</v>
          </cell>
        </row>
        <row r="282">
          <cell r="A282">
            <v>754210000</v>
          </cell>
          <cell r="B282" t="str">
            <v>ריבית פקדון שינוי מב</v>
          </cell>
          <cell r="C282">
            <v>-2771960.46</v>
          </cell>
        </row>
        <row r="283">
          <cell r="A283">
            <v>754300000</v>
          </cell>
          <cell r="B283" t="str">
            <v>ריבית מאחרים עם מע"מ</v>
          </cell>
          <cell r="C283">
            <v>-6691.87</v>
          </cell>
        </row>
        <row r="284">
          <cell r="A284">
            <v>754400000</v>
          </cell>
          <cell r="B284" t="str">
            <v>ריבית מאחרים ללא מע"</v>
          </cell>
          <cell r="C284">
            <v>-373395.5</v>
          </cell>
        </row>
        <row r="285">
          <cell r="A285">
            <v>754900000</v>
          </cell>
          <cell r="B285" t="str">
            <v>הכנ.מקנס.לעוב.עם מע"</v>
          </cell>
          <cell r="C285">
            <v>-15751.57</v>
          </cell>
        </row>
        <row r="286">
          <cell r="A286">
            <v>754910000</v>
          </cell>
          <cell r="B286" t="str">
            <v xml:space="preserve"> ריבית מחברות בנות</v>
          </cell>
          <cell r="C286">
            <v>-379701</v>
          </cell>
        </row>
        <row r="287">
          <cell r="A287">
            <v>754920000</v>
          </cell>
          <cell r="B287" t="str">
            <v>שערוך ניירות ערך</v>
          </cell>
          <cell r="C287">
            <v>-6830811.9199999999</v>
          </cell>
        </row>
        <row r="288">
          <cell r="A288">
            <v>756410000</v>
          </cell>
          <cell r="B288" t="str">
            <v>שחיקה של ספקי חו"ל</v>
          </cell>
          <cell r="C288">
            <v>-1822.8</v>
          </cell>
        </row>
        <row r="289">
          <cell r="A289">
            <v>762010000</v>
          </cell>
          <cell r="B289" t="str">
            <v>תמורה ממכירת אוטובוס</v>
          </cell>
          <cell r="C289">
            <v>-242164.5</v>
          </cell>
        </row>
        <row r="290">
          <cell r="A290">
            <v>762070000</v>
          </cell>
          <cell r="B290" t="str">
            <v>רווח הון מגריעת אוטו</v>
          </cell>
          <cell r="C290">
            <v>5624013.4199999999</v>
          </cell>
        </row>
        <row r="291">
          <cell r="A291">
            <v>762100000</v>
          </cell>
          <cell r="B291" t="str">
            <v>הפרשה לירידת ערך</v>
          </cell>
          <cell r="C291">
            <v>-4940755</v>
          </cell>
        </row>
        <row r="292">
          <cell r="A292">
            <v>762150000</v>
          </cell>
          <cell r="B292" t="str">
            <v>חלק הצטיידות במכירת</v>
          </cell>
          <cell r="C292">
            <v>21900</v>
          </cell>
        </row>
        <row r="293">
          <cell r="A293">
            <v>802108063</v>
          </cell>
          <cell r="B293" t="str">
            <v>קרן עיריית ת"א</v>
          </cell>
          <cell r="C293">
            <v>27522.89</v>
          </cell>
        </row>
        <row r="294">
          <cell r="A294">
            <v>802999999</v>
          </cell>
          <cell r="B294" t="str">
            <v>עתודה להשתתפות באחזק</v>
          </cell>
          <cell r="C294">
            <v>-27522.89</v>
          </cell>
        </row>
        <row r="295">
          <cell r="A295">
            <v>812126001</v>
          </cell>
          <cell r="B295" t="str">
            <v>בנה"פ 653945 אלסינט</v>
          </cell>
          <cell r="C295">
            <v>435986.24</v>
          </cell>
        </row>
        <row r="296">
          <cell r="A296">
            <v>812999999</v>
          </cell>
          <cell r="B296" t="str">
            <v>חו"ז חברים בניהול "ד</v>
          </cell>
          <cell r="C296">
            <v>-435986.24</v>
          </cell>
        </row>
        <row r="297">
          <cell r="A297">
            <v>842100000</v>
          </cell>
          <cell r="B297" t="str">
            <v>ערבויות שניתנו חובה</v>
          </cell>
          <cell r="C297">
            <v>2792227</v>
          </cell>
        </row>
        <row r="298">
          <cell r="A298">
            <v>842200000</v>
          </cell>
          <cell r="B298" t="str">
            <v>ערבויות שניתנו זכות</v>
          </cell>
          <cell r="C298">
            <v>-2792227</v>
          </cell>
        </row>
        <row r="299">
          <cell r="A299">
            <v>850000100</v>
          </cell>
          <cell r="B299" t="str">
            <v>האוצר סובסדיה</v>
          </cell>
          <cell r="C299">
            <v>-549693019.70000005</v>
          </cell>
        </row>
        <row r="300">
          <cell r="A300">
            <v>850000200</v>
          </cell>
          <cell r="B300" t="str">
            <v>רווחים מפקדונות</v>
          </cell>
          <cell r="C300">
            <v>-60383060.020000003</v>
          </cell>
        </row>
        <row r="301">
          <cell r="A301">
            <v>850000300</v>
          </cell>
          <cell r="B301" t="str">
            <v>אוטוב.מתשואות הקרן</v>
          </cell>
          <cell r="C301">
            <v>39626628</v>
          </cell>
        </row>
        <row r="302">
          <cell r="A302">
            <v>850000400</v>
          </cell>
          <cell r="B302" t="str">
            <v>הכנסות קרן שפורים</v>
          </cell>
          <cell r="C302">
            <v>-4947006.0999999996</v>
          </cell>
        </row>
        <row r="303">
          <cell r="A303">
            <v>850000500</v>
          </cell>
          <cell r="B303" t="str">
            <v>רבית והפ.הצמדה מהארג</v>
          </cell>
          <cell r="C303">
            <v>-585412</v>
          </cell>
        </row>
        <row r="304">
          <cell r="A304">
            <v>850001100</v>
          </cell>
          <cell r="B304" t="str">
            <v>הוצאות מימון</v>
          </cell>
          <cell r="C304">
            <v>4360337.6399999997</v>
          </cell>
        </row>
        <row r="305">
          <cell r="A305">
            <v>850001200</v>
          </cell>
          <cell r="B305" t="str">
            <v>הוצאות שונות</v>
          </cell>
          <cell r="C305">
            <v>2780.89</v>
          </cell>
        </row>
        <row r="306">
          <cell r="A306">
            <v>850001300</v>
          </cell>
          <cell r="B306" t="str">
            <v>הוצאות משפטיות</v>
          </cell>
          <cell r="C306">
            <v>157472</v>
          </cell>
        </row>
        <row r="307">
          <cell r="A307">
            <v>850002100</v>
          </cell>
          <cell r="B307" t="str">
            <v>עו"ש בנה"פ 655512</v>
          </cell>
          <cell r="C307">
            <v>1244.42</v>
          </cell>
        </row>
        <row r="308">
          <cell r="A308">
            <v>850002200</v>
          </cell>
          <cell r="B308" t="str">
            <v>פר"י בנה"פ 655512</v>
          </cell>
          <cell r="C308">
            <v>1032990.07</v>
          </cell>
        </row>
        <row r="309">
          <cell r="A309">
            <v>850002300</v>
          </cell>
          <cell r="B309" t="str">
            <v>פקדונות בנה"פ 655512</v>
          </cell>
          <cell r="C309">
            <v>5989307.0899999999</v>
          </cell>
        </row>
        <row r="310">
          <cell r="A310">
            <v>850002500</v>
          </cell>
          <cell r="B310" t="str">
            <v>מט"ח מר"ג בנה"פ 6555</v>
          </cell>
          <cell r="C310">
            <v>25830.63</v>
          </cell>
        </row>
        <row r="311">
          <cell r="A311">
            <v>850005100</v>
          </cell>
          <cell r="B311" t="str">
            <v>בנק דיסקונט עו"ש 115</v>
          </cell>
          <cell r="C311">
            <v>2526.67</v>
          </cell>
        </row>
        <row r="312">
          <cell r="A312">
            <v>850005200</v>
          </cell>
          <cell r="B312" t="str">
            <v>בנק דיסקונט פקדונות</v>
          </cell>
          <cell r="C312">
            <v>11264887.210000001</v>
          </cell>
        </row>
        <row r="313">
          <cell r="A313">
            <v>850007000</v>
          </cell>
          <cell r="B313" t="str">
            <v>ני"ע בנה"פ</v>
          </cell>
          <cell r="C313">
            <v>135.12</v>
          </cell>
        </row>
        <row r="314">
          <cell r="A314">
            <v>850009100</v>
          </cell>
          <cell r="B314" t="str">
            <v>מ.א.ן</v>
          </cell>
          <cell r="C314">
            <v>46460</v>
          </cell>
        </row>
        <row r="315">
          <cell r="A315">
            <v>850009200</v>
          </cell>
          <cell r="B315" t="str">
            <v>פלסקוב בנימין</v>
          </cell>
          <cell r="C315">
            <v>25235.45</v>
          </cell>
        </row>
        <row r="316">
          <cell r="A316">
            <v>850009300</v>
          </cell>
          <cell r="B316" t="str">
            <v>תורן</v>
          </cell>
          <cell r="C316">
            <v>-35646.03</v>
          </cell>
        </row>
        <row r="317">
          <cell r="A317">
            <v>850009400</v>
          </cell>
          <cell r="B317" t="str">
            <v>החברה המאוחדת למזרח</v>
          </cell>
          <cell r="C317">
            <v>-315672.15999999997</v>
          </cell>
        </row>
        <row r="318">
          <cell r="A318">
            <v>850009500</v>
          </cell>
          <cell r="B318" t="str">
            <v>הארגז</v>
          </cell>
          <cell r="C318">
            <v>6306976.29</v>
          </cell>
        </row>
        <row r="319">
          <cell r="A319">
            <v>850009600</v>
          </cell>
          <cell r="B319" t="str">
            <v>מרכבים</v>
          </cell>
          <cell r="C319">
            <v>-14859.78</v>
          </cell>
        </row>
        <row r="320">
          <cell r="A320">
            <v>850009700</v>
          </cell>
          <cell r="B320" t="str">
            <v>טרה טרנס</v>
          </cell>
          <cell r="C320">
            <v>1003.28</v>
          </cell>
        </row>
        <row r="321">
          <cell r="A321">
            <v>850009800</v>
          </cell>
          <cell r="B321" t="str">
            <v>אגיש הובלות בע"מ</v>
          </cell>
          <cell r="C321">
            <v>31783.31</v>
          </cell>
        </row>
        <row r="322">
          <cell r="A322">
            <v>850010000</v>
          </cell>
          <cell r="B322" t="str">
            <v>מ. דיזינגוף (צים)</v>
          </cell>
          <cell r="C322">
            <v>-186771.9</v>
          </cell>
        </row>
        <row r="323">
          <cell r="A323">
            <v>850010300</v>
          </cell>
          <cell r="B323" t="str">
            <v>דנאור רון בע"מ</v>
          </cell>
          <cell r="C323">
            <v>-909</v>
          </cell>
        </row>
        <row r="324">
          <cell r="A324">
            <v>850010500</v>
          </cell>
          <cell r="B324" t="str">
            <v>אוירם מזגנים</v>
          </cell>
          <cell r="C324">
            <v>-200708</v>
          </cell>
        </row>
        <row r="325">
          <cell r="A325">
            <v>850010800</v>
          </cell>
          <cell r="B325" t="str">
            <v>אל-חמה בע"מ</v>
          </cell>
          <cell r="C325">
            <v>-39505.49</v>
          </cell>
        </row>
        <row r="326">
          <cell r="A326">
            <v>850011100</v>
          </cell>
          <cell r="B326" t="str">
            <v>חו"ז דן</v>
          </cell>
          <cell r="C326">
            <v>2074861.86</v>
          </cell>
        </row>
        <row r="327">
          <cell r="A327">
            <v>850011200</v>
          </cell>
          <cell r="B327" t="str">
            <v>חו"ז משרד התחבורה</v>
          </cell>
          <cell r="C327">
            <v>-822119</v>
          </cell>
        </row>
        <row r="328">
          <cell r="A328">
            <v>850012000</v>
          </cell>
          <cell r="B328" t="str">
            <v>אוטוב..מתשואת הקרן</v>
          </cell>
          <cell r="C328">
            <v>-39626628</v>
          </cell>
        </row>
        <row r="329">
          <cell r="A329">
            <v>850012100</v>
          </cell>
          <cell r="B329" t="str">
            <v>שלדות</v>
          </cell>
          <cell r="C329">
            <v>112069983.61</v>
          </cell>
        </row>
        <row r="330">
          <cell r="A330">
            <v>850012200</v>
          </cell>
          <cell r="B330" t="str">
            <v>אוטובוסים מוגמרים</v>
          </cell>
          <cell r="C330">
            <v>436703519.56999999</v>
          </cell>
        </row>
        <row r="331">
          <cell r="A331">
            <v>850012400</v>
          </cell>
          <cell r="B331" t="str">
            <v>מערכות קשר לאוטובוסי</v>
          </cell>
          <cell r="C331">
            <v>778408.25</v>
          </cell>
        </row>
        <row r="332">
          <cell r="A332">
            <v>850012500</v>
          </cell>
          <cell r="B332" t="str">
            <v>מזגנים לאוטובוסים</v>
          </cell>
          <cell r="C332">
            <v>357444.64</v>
          </cell>
        </row>
        <row r="333">
          <cell r="A333">
            <v>850012600</v>
          </cell>
          <cell r="B333" t="str">
            <v>הוצאות משלוחי מזגנים</v>
          </cell>
          <cell r="C333">
            <v>305165.61</v>
          </cell>
        </row>
        <row r="334">
          <cell r="A334">
            <v>850012800</v>
          </cell>
          <cell r="B334" t="str">
            <v>רדיו לאוטובוסים</v>
          </cell>
          <cell r="C334">
            <v>134925.92000000001</v>
          </cell>
        </row>
        <row r="335">
          <cell r="A335">
            <v>850012900</v>
          </cell>
          <cell r="B335" t="str">
            <v>שלטים לאוטובוסים</v>
          </cell>
          <cell r="C335">
            <v>177548.32</v>
          </cell>
        </row>
        <row r="336">
          <cell r="A336">
            <v>850030200</v>
          </cell>
          <cell r="B336" t="str">
            <v>הפסד מגריעת אוטובוסי</v>
          </cell>
          <cell r="C336">
            <v>35212289</v>
          </cell>
        </row>
        <row r="337">
          <cell r="A337">
            <v>850040100</v>
          </cell>
          <cell r="B337" t="str">
            <v>הכנסות לקבל הצטיידות</v>
          </cell>
          <cell r="C337">
            <v>161572.32</v>
          </cell>
        </row>
        <row r="338">
          <cell r="A338">
            <v>882010000</v>
          </cell>
          <cell r="B338" t="str">
            <v>עלות מנ.אמד בידי חבר</v>
          </cell>
          <cell r="C338">
            <v>-932200.16</v>
          </cell>
        </row>
        <row r="339">
          <cell r="A339">
            <v>883010000</v>
          </cell>
          <cell r="B339" t="str">
            <v>עלות מניות אמד בידי</v>
          </cell>
          <cell r="C339">
            <v>109047290</v>
          </cell>
        </row>
        <row r="340">
          <cell r="A340">
            <v>884010000</v>
          </cell>
          <cell r="B340" t="str">
            <v>נגדי עלות מניות אמד</v>
          </cell>
          <cell r="C340">
            <v>-1154040</v>
          </cell>
        </row>
        <row r="341">
          <cell r="A341">
            <v>884020000</v>
          </cell>
          <cell r="B341" t="str">
            <v>דן בגין רכישת מניות</v>
          </cell>
          <cell r="C341">
            <v>84866794</v>
          </cell>
        </row>
        <row r="342">
          <cell r="A342">
            <v>884040000</v>
          </cell>
          <cell r="B342" t="str">
            <v>ר.הון ממכ.מנ.אמד חבר</v>
          </cell>
          <cell r="C342">
            <v>-82780553.840000004</v>
          </cell>
        </row>
        <row r="343">
          <cell r="A343">
            <v>885010000</v>
          </cell>
          <cell r="B343" t="str">
            <v>נגדי עלות מניות אמד</v>
          </cell>
          <cell r="C343">
            <v>-109047290</v>
          </cell>
        </row>
      </sheetData>
      <sheetData sheetId="18">
        <row r="4">
          <cell r="A4">
            <v>602110000</v>
          </cell>
          <cell r="B4" t="str">
            <v>פדיון כרטיסים רגילים</v>
          </cell>
          <cell r="C4">
            <v>-85353764.129999995</v>
          </cell>
        </row>
        <row r="5">
          <cell r="A5">
            <v>602121000</v>
          </cell>
          <cell r="B5" t="str">
            <v>נסיעות משרד הבטחון</v>
          </cell>
          <cell r="C5">
            <v>-16110473.460000001</v>
          </cell>
        </row>
        <row r="6">
          <cell r="A6">
            <v>602131000</v>
          </cell>
          <cell r="B6" t="str">
            <v>הכנסות מהסעות בהסדר</v>
          </cell>
          <cell r="C6">
            <v>-103896.07</v>
          </cell>
        </row>
        <row r="7">
          <cell r="A7">
            <v>602151000</v>
          </cell>
          <cell r="B7" t="str">
            <v>משרד הבטחון-שוברי צה</v>
          </cell>
          <cell r="C7">
            <v>-617901.34</v>
          </cell>
        </row>
        <row r="8">
          <cell r="A8">
            <v>602210000</v>
          </cell>
          <cell r="B8" t="str">
            <v>מפדיון כרטיסיות</v>
          </cell>
          <cell r="C8">
            <v>-202108015.28</v>
          </cell>
        </row>
        <row r="9">
          <cell r="A9">
            <v>602220000</v>
          </cell>
          <cell r="B9" t="str">
            <v>הפרשות למאזן הכנסות</v>
          </cell>
          <cell r="C9">
            <v>-6621742</v>
          </cell>
        </row>
        <row r="10">
          <cell r="A10">
            <v>602250000</v>
          </cell>
          <cell r="B10" t="str">
            <v>הכנסות מכרטיסי סטודנ</v>
          </cell>
          <cell r="C10">
            <v>-1947702.18</v>
          </cell>
        </row>
        <row r="11">
          <cell r="A11">
            <v>602259999</v>
          </cell>
          <cell r="B11" t="str">
            <v>מכירות ביניים סטודנט</v>
          </cell>
          <cell r="C11">
            <v>79354</v>
          </cell>
        </row>
        <row r="12">
          <cell r="A12">
            <v>602260000</v>
          </cell>
          <cell r="B12" t="str">
            <v>הכנסות קו 100 תיירות</v>
          </cell>
          <cell r="C12">
            <v>-120636.34</v>
          </cell>
        </row>
        <row r="13">
          <cell r="A13">
            <v>602400000</v>
          </cell>
          <cell r="B13" t="str">
            <v>מפרעות לתיק חברים</v>
          </cell>
          <cell r="C13">
            <v>4687.3</v>
          </cell>
        </row>
        <row r="14">
          <cell r="A14">
            <v>602500000</v>
          </cell>
          <cell r="B14" t="str">
            <v>מפרעות לתיק שכירים</v>
          </cell>
          <cell r="C14">
            <v>521463.39</v>
          </cell>
        </row>
        <row r="15">
          <cell r="A15">
            <v>602610000</v>
          </cell>
          <cell r="B15" t="str">
            <v>השמדת כרטיסים</v>
          </cell>
          <cell r="C15">
            <v>80617082.030000001</v>
          </cell>
        </row>
        <row r="16">
          <cell r="A16">
            <v>602700000</v>
          </cell>
          <cell r="B16" t="str">
            <v>הוצאות בקורת - מכירה</v>
          </cell>
          <cell r="C16">
            <v>2497.16</v>
          </cell>
        </row>
        <row r="17">
          <cell r="A17">
            <v>602900000</v>
          </cell>
          <cell r="B17" t="str">
            <v>חודשי-חופשי אגד-דן</v>
          </cell>
          <cell r="C17">
            <v>-827091.77</v>
          </cell>
        </row>
        <row r="18">
          <cell r="A18">
            <v>602910000</v>
          </cell>
          <cell r="B18" t="str">
            <v>חודשי חופשי משותף קו</v>
          </cell>
          <cell r="C18">
            <v>-56341.81</v>
          </cell>
        </row>
        <row r="19">
          <cell r="A19">
            <v>604010000</v>
          </cell>
          <cell r="B19" t="str">
            <v>מנקו "לנהגים"</v>
          </cell>
          <cell r="C19">
            <v>4873862.05</v>
          </cell>
        </row>
        <row r="20">
          <cell r="A20">
            <v>604020000</v>
          </cell>
          <cell r="B20" t="str">
            <v>מנקו ל"קופאים"</v>
          </cell>
          <cell r="C20">
            <v>461237.13</v>
          </cell>
        </row>
        <row r="21">
          <cell r="A21">
            <v>604040000</v>
          </cell>
          <cell r="B21" t="str">
            <v>הנחות והחזרות</v>
          </cell>
          <cell r="C21">
            <v>106185.2</v>
          </cell>
        </row>
        <row r="22">
          <cell r="A22">
            <v>606010000</v>
          </cell>
          <cell r="B22" t="str">
            <v>נסיעות דרךמח' תנועה!</v>
          </cell>
          <cell r="C22">
            <v>-5832.9</v>
          </cell>
        </row>
        <row r="23">
          <cell r="A23">
            <v>606020000</v>
          </cell>
          <cell r="B23" t="str">
            <v>הסעות משרד הבטחון</v>
          </cell>
          <cell r="C23">
            <v>4132.03</v>
          </cell>
        </row>
        <row r="24">
          <cell r="A24">
            <v>612010000</v>
          </cell>
          <cell r="B24" t="str">
            <v>הכנסות מפרסום</v>
          </cell>
          <cell r="C24">
            <v>-4880244.5199999996</v>
          </cell>
        </row>
        <row r="25">
          <cell r="A25">
            <v>612030000</v>
          </cell>
          <cell r="B25" t="str">
            <v>מכירת חלפים משומשים</v>
          </cell>
          <cell r="C25">
            <v>-752703.12</v>
          </cell>
        </row>
        <row r="26">
          <cell r="A26">
            <v>612040000</v>
          </cell>
          <cell r="B26" t="str">
            <v>הכנסות משרותי מוסך ל</v>
          </cell>
          <cell r="C26">
            <v>-1147083</v>
          </cell>
        </row>
        <row r="27">
          <cell r="A27">
            <v>612050000</v>
          </cell>
          <cell r="B27" t="str">
            <v>הכנסות שונות</v>
          </cell>
          <cell r="C27">
            <v>-213187.99</v>
          </cell>
        </row>
        <row r="28">
          <cell r="A28">
            <v>612060000</v>
          </cell>
          <cell r="B28" t="str">
            <v>הכנסות משכר דירה</v>
          </cell>
          <cell r="C28">
            <v>-28509.599999999999</v>
          </cell>
        </row>
        <row r="29">
          <cell r="A29">
            <v>612100000</v>
          </cell>
          <cell r="B29" t="str">
            <v>הכנסות מהשכרת אוטובו</v>
          </cell>
          <cell r="C29">
            <v>-1004600.42</v>
          </cell>
        </row>
        <row r="30">
          <cell r="A30">
            <v>622010000</v>
          </cell>
          <cell r="B30" t="str">
            <v>דמי ניהול מחברות בנו</v>
          </cell>
          <cell r="C30">
            <v>-97943.06</v>
          </cell>
        </row>
        <row r="31">
          <cell r="A31">
            <v>632010000</v>
          </cell>
          <cell r="B31" t="str">
            <v>סובסידיה בגין הנחות</v>
          </cell>
          <cell r="C31">
            <v>-62670432</v>
          </cell>
        </row>
        <row r="32">
          <cell r="A32">
            <v>632011000</v>
          </cell>
          <cell r="B32" t="str">
            <v>סובסידיה תפעולית</v>
          </cell>
          <cell r="C32">
            <v>-120173706</v>
          </cell>
        </row>
        <row r="33">
          <cell r="A33">
            <v>632014000</v>
          </cell>
          <cell r="B33" t="str">
            <v>סובסדיה בגין קרן הון</v>
          </cell>
          <cell r="C33">
            <v>-19973906</v>
          </cell>
        </row>
        <row r="34">
          <cell r="A34">
            <v>632016000</v>
          </cell>
          <cell r="B34" t="str">
            <v>סובסדיה בגין פרישת ש</v>
          </cell>
          <cell r="C34">
            <v>-1691436</v>
          </cell>
        </row>
        <row r="35">
          <cell r="A35">
            <v>632017000</v>
          </cell>
          <cell r="B35" t="str">
            <v>החזר בלו מעל התקרה</v>
          </cell>
          <cell r="C35">
            <v>-2246125</v>
          </cell>
        </row>
        <row r="36">
          <cell r="A36">
            <v>632030000</v>
          </cell>
          <cell r="B36" t="str">
            <v>סובסידיה קרן הצטיידו</v>
          </cell>
          <cell r="C36">
            <v>-42624179</v>
          </cell>
        </row>
        <row r="37">
          <cell r="A37">
            <v>702010000</v>
          </cell>
          <cell r="B37" t="str">
            <v>משכורת חודשית</v>
          </cell>
          <cell r="C37">
            <v>21714436.829999998</v>
          </cell>
        </row>
        <row r="38">
          <cell r="A38">
            <v>702011000</v>
          </cell>
          <cell r="B38" t="str">
            <v>השלמת תמורה להון</v>
          </cell>
          <cell r="C38">
            <v>3071879.81</v>
          </cell>
        </row>
        <row r="39">
          <cell r="A39">
            <v>702012000</v>
          </cell>
          <cell r="B39" t="str">
            <v>גילום  תמורה להון</v>
          </cell>
          <cell r="C39">
            <v>2330208.34</v>
          </cell>
        </row>
        <row r="40">
          <cell r="A40">
            <v>702020000</v>
          </cell>
          <cell r="B40" t="str">
            <v>שעות נוספות</v>
          </cell>
          <cell r="C40">
            <v>10503652.609999999</v>
          </cell>
        </row>
        <row r="41">
          <cell r="A41">
            <v>702030000</v>
          </cell>
          <cell r="B41" t="str">
            <v>פרמיה לנהגים</v>
          </cell>
          <cell r="C41">
            <v>4089143.7</v>
          </cell>
        </row>
        <row r="42">
          <cell r="A42">
            <v>702040000</v>
          </cell>
          <cell r="B42" t="str">
            <v>משכורת י"ג</v>
          </cell>
          <cell r="C42">
            <v>1460357.38</v>
          </cell>
        </row>
        <row r="43">
          <cell r="A43">
            <v>702060000</v>
          </cell>
          <cell r="B43" t="str">
            <v>אחזקת רכב</v>
          </cell>
          <cell r="C43">
            <v>580358.15</v>
          </cell>
        </row>
        <row r="44">
          <cell r="A44">
            <v>702100000</v>
          </cell>
          <cell r="B44" t="str">
            <v>תשלום טלפון</v>
          </cell>
          <cell r="C44">
            <v>3212.55</v>
          </cell>
        </row>
        <row r="45">
          <cell r="A45">
            <v>702110000</v>
          </cell>
          <cell r="B45" t="str">
            <v>שווי ביטוח מחלות קשו</v>
          </cell>
          <cell r="C45">
            <v>118687.5</v>
          </cell>
        </row>
        <row r="46">
          <cell r="A46">
            <v>702120000</v>
          </cell>
          <cell r="B46" t="str">
            <v>שווי ביטוח בריאות</v>
          </cell>
          <cell r="C46">
            <v>57172.5</v>
          </cell>
        </row>
        <row r="47">
          <cell r="A47">
            <v>702130000</v>
          </cell>
          <cell r="B47" t="str">
            <v>הוצאות קשישון</v>
          </cell>
          <cell r="C47">
            <v>368755.67</v>
          </cell>
        </row>
        <row r="48">
          <cell r="A48">
            <v>702200000</v>
          </cell>
          <cell r="B48" t="str">
            <v>יין לחג כולל גילום מ</v>
          </cell>
          <cell r="C48">
            <v>508259.22</v>
          </cell>
        </row>
        <row r="49">
          <cell r="A49">
            <v>702230000</v>
          </cell>
          <cell r="B49" t="str">
            <v>מתנת יום הולדת - גיל</v>
          </cell>
          <cell r="C49">
            <v>91728.93</v>
          </cell>
        </row>
        <row r="50">
          <cell r="A50">
            <v>702240000</v>
          </cell>
          <cell r="B50" t="str">
            <v>שווי רכב הנהלה</v>
          </cell>
          <cell r="C50">
            <v>1145507.53</v>
          </cell>
        </row>
        <row r="51">
          <cell r="A51">
            <v>702250000</v>
          </cell>
          <cell r="B51" t="str">
            <v>גילום טלפון</v>
          </cell>
          <cell r="C51">
            <v>24725.66</v>
          </cell>
        </row>
        <row r="52">
          <cell r="A52">
            <v>702280000</v>
          </cell>
          <cell r="B52" t="str">
            <v>שווי לימודים גבוהים</v>
          </cell>
          <cell r="C52">
            <v>17849.599999999999</v>
          </cell>
        </row>
        <row r="53">
          <cell r="A53">
            <v>702290000</v>
          </cell>
          <cell r="B53" t="str">
            <v>שווי מנקו קופאים</v>
          </cell>
          <cell r="C53">
            <v>133744.04</v>
          </cell>
        </row>
        <row r="54">
          <cell r="A54">
            <v>702300000</v>
          </cell>
          <cell r="B54" t="str">
            <v>זקיפות שווי חברים</v>
          </cell>
          <cell r="C54">
            <v>-3001381.17</v>
          </cell>
        </row>
        <row r="55">
          <cell r="A55">
            <v>702310000</v>
          </cell>
          <cell r="B55" t="str">
            <v>שווי כרטיס נסיעה חופ</v>
          </cell>
          <cell r="C55">
            <v>439533</v>
          </cell>
        </row>
        <row r="56">
          <cell r="A56">
            <v>702330000</v>
          </cell>
          <cell r="B56" t="str">
            <v>שווי ביגוד</v>
          </cell>
          <cell r="C56">
            <v>236458</v>
          </cell>
        </row>
        <row r="57">
          <cell r="A57">
            <v>702340000</v>
          </cell>
          <cell r="B57" t="str">
            <v>שווי מנקו לגילום</v>
          </cell>
          <cell r="C57">
            <v>281688.87</v>
          </cell>
        </row>
        <row r="58">
          <cell r="A58">
            <v>702350000</v>
          </cell>
          <cell r="B58" t="str">
            <v>שווי מאמץ קיץ חברים</v>
          </cell>
          <cell r="C58">
            <v>329080</v>
          </cell>
        </row>
        <row r="59">
          <cell r="A59">
            <v>702360000</v>
          </cell>
          <cell r="B59" t="str">
            <v>שווי טלפון נייד</v>
          </cell>
          <cell r="C59">
            <v>48597</v>
          </cell>
        </row>
        <row r="60">
          <cell r="A60">
            <v>702400000</v>
          </cell>
          <cell r="B60" t="str">
            <v>מס בגין פיצויים מחבר</v>
          </cell>
          <cell r="C60">
            <v>44512</v>
          </cell>
        </row>
        <row r="61">
          <cell r="A61">
            <v>703010000</v>
          </cell>
          <cell r="B61" t="str">
            <v>השאלת עובדים לחברה ה</v>
          </cell>
          <cell r="C61">
            <v>-692765</v>
          </cell>
        </row>
        <row r="62">
          <cell r="A62">
            <v>703030000</v>
          </cell>
          <cell r="B62" t="str">
            <v>תגמולי מילואים-חברים</v>
          </cell>
          <cell r="C62">
            <v>-141082</v>
          </cell>
        </row>
        <row r="63">
          <cell r="A63">
            <v>703040000</v>
          </cell>
          <cell r="B63" t="str">
            <v>השאלת עובדים לנהור א</v>
          </cell>
          <cell r="C63">
            <v>-160977.39000000001</v>
          </cell>
        </row>
        <row r="64">
          <cell r="A64">
            <v>703100000</v>
          </cell>
          <cell r="B64" t="str">
            <v>פנסיית נכות ע"ח דן</v>
          </cell>
          <cell r="C64">
            <v>2624726.5299999998</v>
          </cell>
        </row>
        <row r="65">
          <cell r="A65">
            <v>703110000</v>
          </cell>
          <cell r="B65" t="str">
            <v>יין לחג פנסיונרים ע"</v>
          </cell>
          <cell r="C65">
            <v>129557.13</v>
          </cell>
        </row>
        <row r="66">
          <cell r="A66">
            <v>703120000</v>
          </cell>
          <cell r="B66" t="str">
            <v>עתון פנסיונרים ע"ח "</v>
          </cell>
          <cell r="C66">
            <v>1909833.75</v>
          </cell>
        </row>
        <row r="67">
          <cell r="A67">
            <v>703150000</v>
          </cell>
          <cell r="B67" t="str">
            <v>קדם פרישה 2004-2003</v>
          </cell>
          <cell r="C67">
            <v>1949782.73</v>
          </cell>
        </row>
        <row r="68">
          <cell r="A68">
            <v>703160000</v>
          </cell>
          <cell r="B68" t="str">
            <v>שווי וגילום הפרשה לפ</v>
          </cell>
          <cell r="C68">
            <v>4141.91</v>
          </cell>
        </row>
        <row r="69">
          <cell r="A69">
            <v>703170000</v>
          </cell>
          <cell r="B69" t="str">
            <v>קדם פרישה 2005</v>
          </cell>
          <cell r="C69">
            <v>1422595.98</v>
          </cell>
        </row>
        <row r="70">
          <cell r="A70">
            <v>703180000</v>
          </cell>
          <cell r="B70" t="str">
            <v>שווי מתנת הולדת פנס'</v>
          </cell>
          <cell r="C70">
            <v>13533.35</v>
          </cell>
        </row>
        <row r="71">
          <cell r="A71">
            <v>703190000</v>
          </cell>
          <cell r="B71" t="str">
            <v>שווי לימודים גבוהים</v>
          </cell>
          <cell r="C71">
            <v>11264.68</v>
          </cell>
        </row>
        <row r="72">
          <cell r="A72">
            <v>703200000</v>
          </cell>
          <cell r="B72" t="str">
            <v>טלפון חברים</v>
          </cell>
          <cell r="C72">
            <v>8004.12</v>
          </cell>
        </row>
        <row r="73">
          <cell r="A73">
            <v>703300000</v>
          </cell>
          <cell r="B73" t="str">
            <v>זקיפות שווי פנסיונרי</v>
          </cell>
          <cell r="C73">
            <v>-31615.52</v>
          </cell>
        </row>
        <row r="74">
          <cell r="A74">
            <v>704010000</v>
          </cell>
          <cell r="B74" t="str">
            <v>משכורת חודשית</v>
          </cell>
          <cell r="C74">
            <v>45950284.140000001</v>
          </cell>
        </row>
        <row r="75">
          <cell r="A75">
            <v>704020000</v>
          </cell>
          <cell r="B75" t="str">
            <v>שעות נוספות</v>
          </cell>
          <cell r="C75">
            <v>21402066.440000001</v>
          </cell>
        </row>
        <row r="76">
          <cell r="A76">
            <v>704030000</v>
          </cell>
          <cell r="B76" t="str">
            <v>פרמיה לנהגים</v>
          </cell>
          <cell r="C76">
            <v>10918041.32</v>
          </cell>
        </row>
        <row r="77">
          <cell r="A77">
            <v>704040000</v>
          </cell>
          <cell r="B77" t="str">
            <v>משכורת יג</v>
          </cell>
          <cell r="C77">
            <v>2669338.0299999998</v>
          </cell>
        </row>
        <row r="78">
          <cell r="A78">
            <v>704060000</v>
          </cell>
          <cell r="B78" t="str">
            <v>אחזקת רכב</v>
          </cell>
          <cell r="C78">
            <v>101518.83</v>
          </cell>
        </row>
        <row r="79">
          <cell r="A79">
            <v>704090000</v>
          </cell>
          <cell r="B79" t="str">
            <v>הוצאות קשישון שכירים</v>
          </cell>
          <cell r="C79">
            <v>727171.66</v>
          </cell>
        </row>
        <row r="80">
          <cell r="A80">
            <v>704100000</v>
          </cell>
          <cell r="B80" t="str">
            <v>תשלום טלפון</v>
          </cell>
          <cell r="C80">
            <v>4355.97</v>
          </cell>
        </row>
        <row r="81">
          <cell r="A81">
            <v>704101000</v>
          </cell>
          <cell r="B81" t="str">
            <v>הוצאות שכר מיוחדים</v>
          </cell>
          <cell r="C81">
            <v>2185549.0299999998</v>
          </cell>
        </row>
        <row r="82">
          <cell r="A82">
            <v>704120000</v>
          </cell>
          <cell r="B82" t="str">
            <v>שווי וגילום מס מיוחד</v>
          </cell>
          <cell r="C82">
            <v>-117846.19</v>
          </cell>
        </row>
        <row r="83">
          <cell r="A83">
            <v>704121000</v>
          </cell>
          <cell r="B83" t="str">
            <v>יין לחג מיוחדים שווי</v>
          </cell>
          <cell r="C83">
            <v>6352.85</v>
          </cell>
        </row>
        <row r="84">
          <cell r="A84">
            <v>704122000</v>
          </cell>
          <cell r="B84" t="str">
            <v>רכב - גילום מס</v>
          </cell>
          <cell r="C84">
            <v>106998.47</v>
          </cell>
        </row>
        <row r="85">
          <cell r="A85">
            <v>704122100</v>
          </cell>
          <cell r="B85" t="str">
            <v>שווי טלפון נייד</v>
          </cell>
          <cell r="C85">
            <v>1425</v>
          </cell>
        </row>
        <row r="86">
          <cell r="A86">
            <v>704123000</v>
          </cell>
          <cell r="B86" t="str">
            <v>ביטוח שיניים -</v>
          </cell>
          <cell r="C86">
            <v>433.68</v>
          </cell>
        </row>
        <row r="87">
          <cell r="A87">
            <v>704124000</v>
          </cell>
          <cell r="B87" t="str">
            <v>שווי כרטיס נסיעה חופ</v>
          </cell>
          <cell r="C87">
            <v>4662</v>
          </cell>
        </row>
        <row r="88">
          <cell r="A88">
            <v>704128000</v>
          </cell>
          <cell r="B88" t="str">
            <v>שווי+גילום טלפון מיו</v>
          </cell>
          <cell r="C88">
            <v>4883.05</v>
          </cell>
        </row>
        <row r="89">
          <cell r="A89">
            <v>704130000</v>
          </cell>
          <cell r="B89" t="str">
            <v>שווי רכב מעודה</v>
          </cell>
          <cell r="C89">
            <v>7850</v>
          </cell>
        </row>
        <row r="90">
          <cell r="A90">
            <v>704131000</v>
          </cell>
          <cell r="B90" t="str">
            <v>זקיפות שווי מעודה</v>
          </cell>
          <cell r="C90">
            <v>-7850</v>
          </cell>
        </row>
        <row r="91">
          <cell r="A91">
            <v>704200000</v>
          </cell>
          <cell r="B91" t="str">
            <v>יין לחג - גילום מס</v>
          </cell>
          <cell r="C91">
            <v>1243989.44</v>
          </cell>
        </row>
        <row r="92">
          <cell r="A92">
            <v>704230000</v>
          </cell>
          <cell r="B92" t="str">
            <v>מתנת יום הולדת-גילום</v>
          </cell>
          <cell r="C92">
            <v>189628.07</v>
          </cell>
        </row>
        <row r="93">
          <cell r="A93">
            <v>704240000</v>
          </cell>
          <cell r="B93" t="str">
            <v>שווי רכב</v>
          </cell>
          <cell r="C93">
            <v>18840</v>
          </cell>
        </row>
        <row r="94">
          <cell r="A94">
            <v>704250000</v>
          </cell>
          <cell r="B94" t="str">
            <v>גילום טלפון</v>
          </cell>
          <cell r="C94">
            <v>3403.71</v>
          </cell>
        </row>
        <row r="95">
          <cell r="A95">
            <v>704270000</v>
          </cell>
          <cell r="B95" t="str">
            <v>שווי נסיעות</v>
          </cell>
          <cell r="C95">
            <v>87796.88</v>
          </cell>
        </row>
        <row r="96">
          <cell r="A96">
            <v>704290000</v>
          </cell>
          <cell r="B96" t="str">
            <v>שווי מנקו קופאים</v>
          </cell>
          <cell r="C96">
            <v>16941.740000000002</v>
          </cell>
        </row>
        <row r="97">
          <cell r="A97">
            <v>704300000</v>
          </cell>
          <cell r="B97" t="str">
            <v>זקיפות שווי שכירים</v>
          </cell>
          <cell r="C97">
            <v>-4892772.16</v>
          </cell>
        </row>
        <row r="98">
          <cell r="A98">
            <v>704310000</v>
          </cell>
          <cell r="B98" t="str">
            <v>שווי כרטיס נסיעה חופ</v>
          </cell>
          <cell r="C98">
            <v>1059250</v>
          </cell>
        </row>
        <row r="99">
          <cell r="A99">
            <v>704330000</v>
          </cell>
          <cell r="B99" t="str">
            <v>שווי ביגוד</v>
          </cell>
          <cell r="C99">
            <v>498892</v>
          </cell>
        </row>
        <row r="100">
          <cell r="A100">
            <v>704340000</v>
          </cell>
          <cell r="B100" t="str">
            <v>שווי מנקו לגילום</v>
          </cell>
          <cell r="C100">
            <v>1141197.8</v>
          </cell>
        </row>
        <row r="101">
          <cell r="A101">
            <v>704350000</v>
          </cell>
          <cell r="B101" t="str">
            <v>שווי ביטוח שיניים</v>
          </cell>
          <cell r="C101">
            <v>566809.53</v>
          </cell>
        </row>
        <row r="102">
          <cell r="A102">
            <v>704360000</v>
          </cell>
          <cell r="B102" t="str">
            <v>שווי מאמץ קיץ - שכיר</v>
          </cell>
          <cell r="C102">
            <v>594806</v>
          </cell>
        </row>
        <row r="103">
          <cell r="A103">
            <v>704370000</v>
          </cell>
          <cell r="B103" t="str">
            <v>שווי טלפון נייד</v>
          </cell>
          <cell r="C103">
            <v>8118</v>
          </cell>
        </row>
        <row r="104">
          <cell r="A104">
            <v>705010000</v>
          </cell>
          <cell r="B104" t="str">
            <v>השאלת עובדים לחברה ה</v>
          </cell>
          <cell r="C104">
            <v>-205036</v>
          </cell>
        </row>
        <row r="105">
          <cell r="A105">
            <v>705011000</v>
          </cell>
          <cell r="B105" t="str">
            <v>השאלת עובדים מיוניטד</v>
          </cell>
          <cell r="C105">
            <v>164947</v>
          </cell>
        </row>
        <row r="106">
          <cell r="A106">
            <v>705030000</v>
          </cell>
          <cell r="B106" t="str">
            <v>תגמולי מילואים-שכירי</v>
          </cell>
          <cell r="C106">
            <v>-182259</v>
          </cell>
        </row>
        <row r="107">
          <cell r="A107">
            <v>712100000</v>
          </cell>
          <cell r="B107" t="str">
            <v>הפרשות לקרן  הגמלאות</v>
          </cell>
          <cell r="C107">
            <v>5461135.1100000003</v>
          </cell>
        </row>
        <row r="108">
          <cell r="A108">
            <v>712110000</v>
          </cell>
          <cell r="B108" t="str">
            <v>פיצויי פרישה</v>
          </cell>
          <cell r="C108">
            <v>178.65</v>
          </cell>
        </row>
        <row r="109">
          <cell r="A109">
            <v>712140000</v>
          </cell>
          <cell r="B109" t="str">
            <v>הפרשה לפיצויים</v>
          </cell>
          <cell r="C109">
            <v>12634404.6</v>
          </cell>
        </row>
        <row r="110">
          <cell r="A110">
            <v>712200000</v>
          </cell>
          <cell r="B110" t="str">
            <v>ביטוח לאומי</v>
          </cell>
          <cell r="C110">
            <v>2402688.88</v>
          </cell>
        </row>
        <row r="111">
          <cell r="A111">
            <v>712300000</v>
          </cell>
          <cell r="B111" t="str">
            <v>קרן השתלמות חברים</v>
          </cell>
          <cell r="C111">
            <v>1976157</v>
          </cell>
        </row>
        <row r="112">
          <cell r="A112">
            <v>712400000</v>
          </cell>
          <cell r="B112" t="str">
            <v>הבראה חברים</v>
          </cell>
          <cell r="C112">
            <v>1737387.24</v>
          </cell>
        </row>
        <row r="113">
          <cell r="A113">
            <v>712500000</v>
          </cell>
          <cell r="B113" t="str">
            <v>ביטוח שיניים-</v>
          </cell>
          <cell r="C113">
            <v>290143.96999999997</v>
          </cell>
        </row>
        <row r="114">
          <cell r="A114">
            <v>712510000</v>
          </cell>
          <cell r="B114" t="str">
            <v>ביטוח שיניים</v>
          </cell>
          <cell r="C114">
            <v>298808</v>
          </cell>
        </row>
        <row r="115">
          <cell r="A115">
            <v>712520000</v>
          </cell>
          <cell r="B115" t="str">
            <v>ביטוח דמי מחלה</v>
          </cell>
          <cell r="C115">
            <v>60842.5</v>
          </cell>
        </row>
        <row r="116">
          <cell r="A116">
            <v>712530000</v>
          </cell>
          <cell r="B116" t="str">
            <v>ביטוח מחלות קשות</v>
          </cell>
          <cell r="C116">
            <v>124043.5</v>
          </cell>
        </row>
        <row r="117">
          <cell r="A117">
            <v>712600000</v>
          </cell>
          <cell r="B117" t="str">
            <v>גילום ריבית  קבוצה ב</v>
          </cell>
          <cell r="C117">
            <v>104522</v>
          </cell>
        </row>
        <row r="118">
          <cell r="A118">
            <v>712700000</v>
          </cell>
          <cell r="B118" t="str">
            <v>הפרשה לחופש וימי מחל</v>
          </cell>
          <cell r="C118">
            <v>1159982</v>
          </cell>
        </row>
        <row r="119">
          <cell r="A119">
            <v>712800000</v>
          </cell>
          <cell r="B119" t="str">
            <v>הפרשה להבראה חברים</v>
          </cell>
          <cell r="C119">
            <v>-226357</v>
          </cell>
        </row>
        <row r="120">
          <cell r="A120">
            <v>712900000</v>
          </cell>
          <cell r="B120" t="str">
            <v>הפ. לפרישה מוקדמת 03</v>
          </cell>
          <cell r="C120">
            <v>-1682527</v>
          </cell>
        </row>
        <row r="121">
          <cell r="A121">
            <v>712920000</v>
          </cell>
          <cell r="B121" t="str">
            <v>הפרשה לפנסית נכות</v>
          </cell>
          <cell r="C121">
            <v>-215491</v>
          </cell>
        </row>
        <row r="122">
          <cell r="A122">
            <v>712940000</v>
          </cell>
          <cell r="B122" t="str">
            <v>הפר.לפרישה מוקדמת 05</v>
          </cell>
          <cell r="C122">
            <v>-967065</v>
          </cell>
        </row>
        <row r="123">
          <cell r="A123">
            <v>713010000</v>
          </cell>
          <cell r="B123" t="str">
            <v>הבראה פנסיונרים עד ג</v>
          </cell>
          <cell r="C123">
            <v>1574259</v>
          </cell>
        </row>
        <row r="124">
          <cell r="A124">
            <v>713020000</v>
          </cell>
          <cell r="B124" t="str">
            <v>ביטוח לאומי פנסיונרי</v>
          </cell>
          <cell r="C124">
            <v>208627.58</v>
          </cell>
        </row>
        <row r="125">
          <cell r="A125">
            <v>713040000</v>
          </cell>
          <cell r="B125" t="str">
            <v>פנסיה לאלמנות חברים</v>
          </cell>
          <cell r="C125">
            <v>379125.46</v>
          </cell>
        </row>
        <row r="126">
          <cell r="A126">
            <v>714100000</v>
          </cell>
          <cell r="B126" t="str">
            <v>הפרשות לקופות תגמולי</v>
          </cell>
          <cell r="C126">
            <v>3848572.49</v>
          </cell>
        </row>
        <row r="127">
          <cell r="A127">
            <v>714110000</v>
          </cell>
          <cell r="B127" t="str">
            <v>פיצויים</v>
          </cell>
          <cell r="C127">
            <v>3722393.11</v>
          </cell>
        </row>
        <row r="128">
          <cell r="A128">
            <v>714130000</v>
          </cell>
          <cell r="B128" t="str">
            <v>פנסיה תקציבית שכירים</v>
          </cell>
          <cell r="C128">
            <v>214433.42</v>
          </cell>
        </row>
        <row r="129">
          <cell r="A129">
            <v>714140000</v>
          </cell>
          <cell r="B129" t="str">
            <v>הפרשה להבראה שכירים</v>
          </cell>
          <cell r="C129">
            <v>1028928</v>
          </cell>
        </row>
        <row r="130">
          <cell r="A130">
            <v>714200000</v>
          </cell>
          <cell r="B130" t="str">
            <v>בטוח לאומי</v>
          </cell>
          <cell r="C130">
            <v>4511191.5599999996</v>
          </cell>
        </row>
        <row r="131">
          <cell r="A131">
            <v>714300000</v>
          </cell>
          <cell r="B131" t="str">
            <v>קרן השתלמות</v>
          </cell>
          <cell r="C131">
            <v>2277764.6</v>
          </cell>
        </row>
        <row r="132">
          <cell r="A132">
            <v>714400000</v>
          </cell>
          <cell r="B132" t="str">
            <v>הבראה שכירים</v>
          </cell>
          <cell r="C132">
            <v>1732709.62</v>
          </cell>
        </row>
        <row r="133">
          <cell r="A133">
            <v>714500000</v>
          </cell>
          <cell r="B133" t="str">
            <v>החזרים מחברות ביטוח</v>
          </cell>
          <cell r="C133">
            <v>-99999.39</v>
          </cell>
        </row>
        <row r="134">
          <cell r="A134">
            <v>714700000</v>
          </cell>
          <cell r="B134" t="str">
            <v>הפרשה לחופש וימי מחל</v>
          </cell>
          <cell r="C134">
            <v>932714</v>
          </cell>
        </row>
        <row r="135">
          <cell r="A135">
            <v>714800000</v>
          </cell>
          <cell r="B135" t="str">
            <v>ביטוח שיניים שכירים</v>
          </cell>
          <cell r="C135">
            <v>567243.21</v>
          </cell>
        </row>
        <row r="136">
          <cell r="A136">
            <v>720100000</v>
          </cell>
          <cell r="B136" t="str">
            <v>סולר בצובר</v>
          </cell>
          <cell r="C136">
            <v>87545175.819999993</v>
          </cell>
        </row>
        <row r="137">
          <cell r="A137">
            <v>720110000</v>
          </cell>
          <cell r="B137" t="str">
            <v>סולר בדרכים</v>
          </cell>
          <cell r="C137">
            <v>790073.73</v>
          </cell>
        </row>
        <row r="138">
          <cell r="A138">
            <v>720120000</v>
          </cell>
          <cell r="B138" t="str">
            <v>בנזין</v>
          </cell>
          <cell r="C138">
            <v>628317.38</v>
          </cell>
        </row>
        <row r="139">
          <cell r="A139">
            <v>720200000</v>
          </cell>
          <cell r="B139" t="str">
            <v>שמנים</v>
          </cell>
          <cell r="C139">
            <v>681658.05</v>
          </cell>
        </row>
        <row r="140">
          <cell r="A140">
            <v>720300000</v>
          </cell>
          <cell r="B140" t="str">
            <v>מים מטופלים</v>
          </cell>
          <cell r="C140">
            <v>312700</v>
          </cell>
        </row>
        <row r="141">
          <cell r="A141">
            <v>720400000</v>
          </cell>
          <cell r="B141" t="str">
            <v>הכנסות דלק יונייטד ט</v>
          </cell>
          <cell r="C141">
            <v>-3898382.89</v>
          </cell>
        </row>
        <row r="142">
          <cell r="A142">
            <v>720500000</v>
          </cell>
          <cell r="B142" t="str">
            <v>הכנסות דלק - ד.ר.ת(א</v>
          </cell>
          <cell r="C142">
            <v>-2575554.92</v>
          </cell>
        </row>
        <row r="143">
          <cell r="A143">
            <v>720600000</v>
          </cell>
          <cell r="B143" t="str">
            <v>החזר בלו על סולר</v>
          </cell>
          <cell r="C143">
            <v>-17682341</v>
          </cell>
        </row>
        <row r="144">
          <cell r="A144">
            <v>722101000</v>
          </cell>
          <cell r="B144" t="str">
            <v>חלקי חילוף חו"ל-מאן</v>
          </cell>
          <cell r="C144">
            <v>3945393.39</v>
          </cell>
        </row>
        <row r="145">
          <cell r="A145">
            <v>722102000</v>
          </cell>
          <cell r="B145" t="str">
            <v>חלקי חילוף חו"ל -אחר</v>
          </cell>
          <cell r="C145">
            <v>2561972.5</v>
          </cell>
        </row>
        <row r="146">
          <cell r="A146">
            <v>722103000</v>
          </cell>
          <cell r="B146" t="str">
            <v>החזרי תביעות חו"ל</v>
          </cell>
          <cell r="C146">
            <v>-1488474.22</v>
          </cell>
        </row>
        <row r="147">
          <cell r="A147">
            <v>722104000</v>
          </cell>
          <cell r="B147" t="str">
            <v>חלקי חילוף בארץ</v>
          </cell>
          <cell r="C147">
            <v>3629578.5</v>
          </cell>
        </row>
        <row r="148">
          <cell r="A148">
            <v>722105000</v>
          </cell>
          <cell r="B148" t="str">
            <v>שמשות לחלונות</v>
          </cell>
          <cell r="C148">
            <v>109488.81</v>
          </cell>
        </row>
        <row r="149">
          <cell r="A149">
            <v>722107000</v>
          </cell>
          <cell r="B149" t="str">
            <v>מצברים וחומצה</v>
          </cell>
          <cell r="C149">
            <v>377955</v>
          </cell>
        </row>
        <row r="150">
          <cell r="A150">
            <v>722110000</v>
          </cell>
          <cell r="B150" t="str">
            <v>שינוי במלאי חלקי חיל</v>
          </cell>
          <cell r="C150">
            <v>-110349.38</v>
          </cell>
        </row>
        <row r="151">
          <cell r="A151">
            <v>722202000</v>
          </cell>
          <cell r="B151" t="str">
            <v>צמיגים חדשים - ארץ</v>
          </cell>
          <cell r="C151">
            <v>943692.2</v>
          </cell>
        </row>
        <row r="152">
          <cell r="A152">
            <v>722204000</v>
          </cell>
          <cell r="B152" t="str">
            <v>חידוש צמיגים</v>
          </cell>
          <cell r="C152">
            <v>226622.87</v>
          </cell>
        </row>
        <row r="153">
          <cell r="A153">
            <v>722301000</v>
          </cell>
          <cell r="B153" t="str">
            <v>עבודות ותיקוני ח.-חש</v>
          </cell>
          <cell r="C153">
            <v>791786.48</v>
          </cell>
        </row>
        <row r="154">
          <cell r="A154">
            <v>722302000</v>
          </cell>
          <cell r="B154" t="str">
            <v>תיקוני חוץ לתאונות</v>
          </cell>
          <cell r="C154">
            <v>611676.79</v>
          </cell>
        </row>
        <row r="155">
          <cell r="A155">
            <v>722302200</v>
          </cell>
          <cell r="B155" t="str">
            <v>השתתפות עצמית נהגים</v>
          </cell>
          <cell r="C155">
            <v>-153298.26999999999</v>
          </cell>
        </row>
        <row r="156">
          <cell r="A156">
            <v>722303000</v>
          </cell>
          <cell r="B156" t="str">
            <v>שיפוץ חוץ למרכבים</v>
          </cell>
          <cell r="C156">
            <v>64856.78</v>
          </cell>
        </row>
        <row r="157">
          <cell r="A157">
            <v>722401000</v>
          </cell>
          <cell r="B157" t="str">
            <v>הכנסות ש. מוסך-חלפים</v>
          </cell>
          <cell r="C157">
            <v>-1929466.54</v>
          </cell>
        </row>
        <row r="158">
          <cell r="A158">
            <v>722402000</v>
          </cell>
          <cell r="B158" t="str">
            <v>הכנסות ש. מוסך-עבודה</v>
          </cell>
          <cell r="C158">
            <v>-1324134.93</v>
          </cell>
        </row>
        <row r="159">
          <cell r="A159">
            <v>724101000</v>
          </cell>
          <cell r="B159" t="str">
            <v>בגדי עבודה</v>
          </cell>
          <cell r="C159">
            <v>68096.27</v>
          </cell>
        </row>
        <row r="160">
          <cell r="A160">
            <v>724102000</v>
          </cell>
          <cell r="B160" t="str">
            <v>ביגוד ייצוגי נהגים</v>
          </cell>
          <cell r="C160">
            <v>682625.62</v>
          </cell>
        </row>
        <row r="161">
          <cell r="A161">
            <v>724201000</v>
          </cell>
          <cell r="B161" t="str">
            <v>נקיון ע" קבלני משנה</v>
          </cell>
          <cell r="C161">
            <v>5702517.71</v>
          </cell>
        </row>
        <row r="162">
          <cell r="A162">
            <v>724202000</v>
          </cell>
          <cell r="B162" t="str">
            <v>חמרי ניקוי</v>
          </cell>
          <cell r="C162">
            <v>160732.62</v>
          </cell>
        </row>
        <row r="163">
          <cell r="A163">
            <v>724203000</v>
          </cell>
          <cell r="B163" t="str">
            <v>כלי עבודה</v>
          </cell>
          <cell r="C163">
            <v>131201.34</v>
          </cell>
        </row>
        <row r="164">
          <cell r="A164">
            <v>724205000</v>
          </cell>
          <cell r="B164" t="str">
            <v>חומרי בינוי ואינסטול</v>
          </cell>
          <cell r="C164">
            <v>4057.93</v>
          </cell>
        </row>
        <row r="165">
          <cell r="A165">
            <v>724205100</v>
          </cell>
          <cell r="B165" t="str">
            <v>חומרי בינוי וחשמל תו</v>
          </cell>
          <cell r="C165">
            <v>37850.339999999997</v>
          </cell>
        </row>
        <row r="166">
          <cell r="A166">
            <v>724206000</v>
          </cell>
          <cell r="B166" t="str">
            <v>אחזקת ציוד</v>
          </cell>
          <cell r="C166">
            <v>33300.81</v>
          </cell>
        </row>
        <row r="167">
          <cell r="A167">
            <v>724301000</v>
          </cell>
          <cell r="B167" t="str">
            <v>כיבודים אגף תו"פ</v>
          </cell>
          <cell r="C167">
            <v>1478651.16</v>
          </cell>
        </row>
        <row r="168">
          <cell r="A168">
            <v>724302000</v>
          </cell>
          <cell r="B168" t="str">
            <v>הכנסות ממכירת תלושים</v>
          </cell>
          <cell r="C168">
            <v>-877525.51</v>
          </cell>
        </row>
        <row r="169">
          <cell r="A169">
            <v>726101000</v>
          </cell>
          <cell r="B169" t="str">
            <v>ביטוח אוטובוסים חובה</v>
          </cell>
          <cell r="C169">
            <v>9754745.25</v>
          </cell>
        </row>
        <row r="170">
          <cell r="A170">
            <v>726201000</v>
          </cell>
          <cell r="B170" t="str">
            <v>תשלומים בגין נזקים ו</v>
          </cell>
          <cell r="C170">
            <v>2520283.35</v>
          </cell>
        </row>
        <row r="171">
          <cell r="A171">
            <v>726203000</v>
          </cell>
          <cell r="B171" t="str">
            <v>תקבולים מחברות ביטוח</v>
          </cell>
          <cell r="C171">
            <v>-777372.99</v>
          </cell>
        </row>
        <row r="172">
          <cell r="A172">
            <v>732101000</v>
          </cell>
          <cell r="B172" t="str">
            <v>שכירות תמח"ת</v>
          </cell>
          <cell r="C172">
            <v>8235795.3499999996</v>
          </cell>
        </row>
        <row r="173">
          <cell r="A173">
            <v>732102000</v>
          </cell>
          <cell r="B173" t="str">
            <v>אחזקת תחנות ומוסכים</v>
          </cell>
          <cell r="C173">
            <v>365412.82</v>
          </cell>
        </row>
        <row r="174">
          <cell r="A174">
            <v>732103000</v>
          </cell>
          <cell r="B174" t="str">
            <v>ארנונה,מים ומיסי תנו</v>
          </cell>
          <cell r="C174">
            <v>3090813.41</v>
          </cell>
        </row>
        <row r="175">
          <cell r="A175">
            <v>732105000</v>
          </cell>
          <cell r="B175" t="str">
            <v>שרות מכשירי קשר</v>
          </cell>
          <cell r="C175">
            <v>432190.04</v>
          </cell>
        </row>
        <row r="176">
          <cell r="A176">
            <v>732106000</v>
          </cell>
          <cell r="B176" t="str">
            <v>שכירות ואחזקת מסופי</v>
          </cell>
          <cell r="C176">
            <v>818495.25</v>
          </cell>
        </row>
        <row r="177">
          <cell r="A177">
            <v>732109000</v>
          </cell>
          <cell r="B177" t="str">
            <v>איכות הסביבה</v>
          </cell>
          <cell r="C177">
            <v>164104.4</v>
          </cell>
        </row>
        <row r="178">
          <cell r="A178">
            <v>732201000</v>
          </cell>
          <cell r="B178" t="str">
            <v>הסעות עובדים</v>
          </cell>
          <cell r="C178">
            <v>4674518</v>
          </cell>
        </row>
        <row r="179">
          <cell r="A179">
            <v>732202000</v>
          </cell>
          <cell r="B179" t="str">
            <v>שכירות רכב מסחרי</v>
          </cell>
          <cell r="C179">
            <v>372370.05</v>
          </cell>
        </row>
        <row r="180">
          <cell r="A180">
            <v>732203000</v>
          </cell>
          <cell r="B180" t="str">
            <v>הוצאות חניה</v>
          </cell>
          <cell r="C180">
            <v>37734</v>
          </cell>
        </row>
        <row r="181">
          <cell r="A181">
            <v>732206000</v>
          </cell>
          <cell r="B181" t="str">
            <v>הוצאות אחזקה רכב מסח</v>
          </cell>
          <cell r="C181">
            <v>66064.87</v>
          </cell>
        </row>
        <row r="182">
          <cell r="A182">
            <v>732301000</v>
          </cell>
          <cell r="B182" t="str">
            <v>מאמץ קייץ(השת. מקצו)</v>
          </cell>
          <cell r="C182">
            <v>680927.58</v>
          </cell>
        </row>
        <row r="183">
          <cell r="A183">
            <v>732302000</v>
          </cell>
          <cell r="B183" t="str">
            <v>ספרות  מקצועית</v>
          </cell>
          <cell r="C183">
            <v>42564.38</v>
          </cell>
        </row>
        <row r="184">
          <cell r="A184">
            <v>732303000</v>
          </cell>
          <cell r="B184" t="str">
            <v>הדרכה</v>
          </cell>
          <cell r="C184">
            <v>723238.37</v>
          </cell>
        </row>
        <row r="185">
          <cell r="A185">
            <v>732304000</v>
          </cell>
          <cell r="B185" t="str">
            <v>הכנסות והדרכה-אוטובו</v>
          </cell>
          <cell r="C185">
            <v>-44673.38</v>
          </cell>
        </row>
        <row r="186">
          <cell r="A186">
            <v>732401000</v>
          </cell>
          <cell r="B186" t="str">
            <v>עובדי חברות כ"א-סוקר</v>
          </cell>
          <cell r="C186">
            <v>348355.62</v>
          </cell>
        </row>
        <row r="187">
          <cell r="A187">
            <v>732402000</v>
          </cell>
          <cell r="B187" t="str">
            <v>אחזקת חדרי מנוחה</v>
          </cell>
          <cell r="C187">
            <v>1117820.8700000001</v>
          </cell>
        </row>
        <row r="188">
          <cell r="A188">
            <v>732403000</v>
          </cell>
          <cell r="B188" t="str">
            <v>עובדי חברות כ"א-משק</v>
          </cell>
          <cell r="C188">
            <v>53811.15</v>
          </cell>
        </row>
        <row r="189">
          <cell r="A189">
            <v>732405000</v>
          </cell>
          <cell r="B189" t="str">
            <v>אבטחת תחבורה ציבורית</v>
          </cell>
          <cell r="C189">
            <v>97301.73</v>
          </cell>
        </row>
        <row r="190">
          <cell r="A190">
            <v>732501000</v>
          </cell>
          <cell r="B190" t="str">
            <v>רשיונות לאוטובוסים</v>
          </cell>
          <cell r="C190">
            <v>520928</v>
          </cell>
        </row>
        <row r="191">
          <cell r="A191">
            <v>732503000</v>
          </cell>
          <cell r="B191" t="str">
            <v>רשיונות לנהגים</v>
          </cell>
          <cell r="C191">
            <v>53570</v>
          </cell>
        </row>
        <row r="192">
          <cell r="A192">
            <v>732601000</v>
          </cell>
          <cell r="B192" t="str">
            <v>הדפסת כרטיסי נסיעה</v>
          </cell>
          <cell r="C192">
            <v>958978.35</v>
          </cell>
        </row>
        <row r="193">
          <cell r="A193">
            <v>732603000</v>
          </cell>
          <cell r="B193" t="str">
            <v>קנסות מח.ביטוח</v>
          </cell>
          <cell r="C193">
            <v>7628.94</v>
          </cell>
        </row>
        <row r="194">
          <cell r="A194">
            <v>732604000</v>
          </cell>
          <cell r="B194" t="str">
            <v>הוצאות כרטיס חכם</v>
          </cell>
          <cell r="C194">
            <v>14254.55</v>
          </cell>
        </row>
        <row r="195">
          <cell r="A195">
            <v>732702000</v>
          </cell>
          <cell r="B195" t="str">
            <v>פחת מכוניות</v>
          </cell>
          <cell r="C195">
            <v>22730.639999999999</v>
          </cell>
        </row>
        <row r="196">
          <cell r="A196">
            <v>732709000</v>
          </cell>
          <cell r="B196" t="str">
            <v>פחת אוטובוסים</v>
          </cell>
          <cell r="C196">
            <v>46686902.149999999</v>
          </cell>
        </row>
        <row r="197">
          <cell r="A197">
            <v>742102000</v>
          </cell>
          <cell r="B197" t="str">
            <v>חשמל</v>
          </cell>
          <cell r="C197">
            <v>1407953.57</v>
          </cell>
        </row>
        <row r="198">
          <cell r="A198">
            <v>742103000</v>
          </cell>
          <cell r="B198" t="str">
            <v>טלפון</v>
          </cell>
          <cell r="C198">
            <v>368673.29</v>
          </cell>
        </row>
        <row r="199">
          <cell r="A199">
            <v>742104000</v>
          </cell>
          <cell r="B199" t="str">
            <v>שכירות משרדים</v>
          </cell>
          <cell r="C199">
            <v>252036.69</v>
          </cell>
        </row>
        <row r="200">
          <cell r="A200">
            <v>742105000</v>
          </cell>
          <cell r="B200" t="str">
            <v>שכירות משרדים חב' בנ</v>
          </cell>
          <cell r="C200">
            <v>32750</v>
          </cell>
        </row>
        <row r="201">
          <cell r="A201">
            <v>742106000</v>
          </cell>
          <cell r="B201" t="str">
            <v>שמירה ובטחון</v>
          </cell>
          <cell r="C201">
            <v>2707631.2</v>
          </cell>
        </row>
        <row r="202">
          <cell r="A202">
            <v>742107000</v>
          </cell>
          <cell r="B202" t="str">
            <v>כ"א מ.אנוש-כלליים+נק</v>
          </cell>
          <cell r="C202">
            <v>256876.76</v>
          </cell>
        </row>
        <row r="203">
          <cell r="A203">
            <v>742108000</v>
          </cell>
          <cell r="B203" t="str">
            <v>רשיונות שונים</v>
          </cell>
          <cell r="C203">
            <v>75356.69</v>
          </cell>
        </row>
        <row r="204">
          <cell r="A204">
            <v>742109000</v>
          </cell>
          <cell r="B204" t="str">
            <v>העברת כספים ומיגון ק</v>
          </cell>
          <cell r="C204">
            <v>213741.69</v>
          </cell>
        </row>
        <row r="205">
          <cell r="A205">
            <v>742111000</v>
          </cell>
          <cell r="B205" t="str">
            <v>הוצ' פלאפון</v>
          </cell>
          <cell r="C205">
            <v>353098.8</v>
          </cell>
        </row>
        <row r="206">
          <cell r="A206">
            <v>742112000</v>
          </cell>
          <cell r="B206" t="str">
            <v>חניה הדר דפנה</v>
          </cell>
          <cell r="C206">
            <v>129873.69</v>
          </cell>
        </row>
        <row r="207">
          <cell r="A207">
            <v>742121000</v>
          </cell>
          <cell r="B207" t="str">
            <v>ביטוח כללי</v>
          </cell>
          <cell r="C207">
            <v>733343</v>
          </cell>
        </row>
        <row r="208">
          <cell r="A208">
            <v>742201000</v>
          </cell>
          <cell r="B208" t="str">
            <v>שכר רואי חשבון</v>
          </cell>
          <cell r="C208">
            <v>555105</v>
          </cell>
        </row>
        <row r="209">
          <cell r="A209">
            <v>742203000</v>
          </cell>
          <cell r="B209" t="str">
            <v>משפטיות</v>
          </cell>
          <cell r="C209">
            <v>944763.82</v>
          </cell>
        </row>
        <row r="210">
          <cell r="A210">
            <v>742204000</v>
          </cell>
          <cell r="B210" t="str">
            <v>יועצים</v>
          </cell>
          <cell r="C210">
            <v>1823302.15</v>
          </cell>
        </row>
        <row r="211">
          <cell r="A211">
            <v>742205000</v>
          </cell>
          <cell r="B211" t="str">
            <v>תמחיר</v>
          </cell>
          <cell r="C211">
            <v>27188</v>
          </cell>
        </row>
        <row r="212">
          <cell r="A212">
            <v>742206000</v>
          </cell>
          <cell r="B212" t="str">
            <v>כח אדם מבקרים-תנועה</v>
          </cell>
          <cell r="C212">
            <v>386782.89</v>
          </cell>
        </row>
        <row r="213">
          <cell r="A213">
            <v>742207000</v>
          </cell>
          <cell r="B213" t="str">
            <v>שכר דח"צ</v>
          </cell>
          <cell r="C213">
            <v>306228</v>
          </cell>
        </row>
        <row r="214">
          <cell r="A214">
            <v>742301000</v>
          </cell>
          <cell r="B214" t="str">
            <v>שיווק</v>
          </cell>
          <cell r="C214">
            <v>166131.45000000001</v>
          </cell>
        </row>
        <row r="215">
          <cell r="A215">
            <v>742303000</v>
          </cell>
          <cell r="B215" t="str">
            <v>פרסום מודעות עתון</v>
          </cell>
          <cell r="C215">
            <v>47910.33</v>
          </cell>
        </row>
        <row r="216">
          <cell r="A216">
            <v>742304000</v>
          </cell>
          <cell r="B216" t="str">
            <v>פרסום-דפוס-עבודות חו</v>
          </cell>
          <cell r="C216">
            <v>56836.31</v>
          </cell>
        </row>
        <row r="217">
          <cell r="A217">
            <v>742304100</v>
          </cell>
          <cell r="B217" t="str">
            <v>פרסום-דפוס-חמרים ואח</v>
          </cell>
          <cell r="C217">
            <v>35065.019999999997</v>
          </cell>
        </row>
        <row r="218">
          <cell r="A218">
            <v>742305000</v>
          </cell>
          <cell r="B218" t="str">
            <v>פרסום</v>
          </cell>
          <cell r="C218">
            <v>65004.42</v>
          </cell>
        </row>
        <row r="219">
          <cell r="A219">
            <v>742306000</v>
          </cell>
          <cell r="B219" t="str">
            <v>כ"א-מוקדניות מודיעין</v>
          </cell>
          <cell r="C219">
            <v>456948.83</v>
          </cell>
        </row>
        <row r="220">
          <cell r="A220">
            <v>742401000</v>
          </cell>
          <cell r="B220" t="str">
            <v>מסיבות</v>
          </cell>
          <cell r="C220">
            <v>739</v>
          </cell>
        </row>
        <row r="221">
          <cell r="A221">
            <v>742402000</v>
          </cell>
          <cell r="B221" t="str">
            <v>ארועים</v>
          </cell>
          <cell r="C221">
            <v>38269.5</v>
          </cell>
        </row>
        <row r="222">
          <cell r="A222">
            <v>742404000</v>
          </cell>
          <cell r="B222" t="str">
            <v>תרבות</v>
          </cell>
          <cell r="C222">
            <v>3967.17</v>
          </cell>
        </row>
        <row r="223">
          <cell r="A223">
            <v>742405000</v>
          </cell>
          <cell r="B223" t="str">
            <v>ספורט</v>
          </cell>
          <cell r="C223">
            <v>95743.11</v>
          </cell>
        </row>
        <row r="224">
          <cell r="A224">
            <v>742406000</v>
          </cell>
          <cell r="B224" t="str">
            <v>בריאות</v>
          </cell>
          <cell r="C224">
            <v>196577.9</v>
          </cell>
        </row>
        <row r="225">
          <cell r="A225">
            <v>742423000</v>
          </cell>
          <cell r="B225" t="str">
            <v>הלבשה-ביגוד קיץ (שוו</v>
          </cell>
          <cell r="C225">
            <v>16210</v>
          </cell>
        </row>
        <row r="226">
          <cell r="A226">
            <v>742425000</v>
          </cell>
          <cell r="B226" t="str">
            <v>מתנות שכירים</v>
          </cell>
          <cell r="C226">
            <v>15365</v>
          </cell>
        </row>
        <row r="227">
          <cell r="A227">
            <v>742426000</v>
          </cell>
          <cell r="B227" t="str">
            <v>מתנות לחברים</v>
          </cell>
          <cell r="C227">
            <v>30881.64</v>
          </cell>
        </row>
        <row r="228">
          <cell r="A228">
            <v>742427000</v>
          </cell>
          <cell r="B228" t="str">
            <v>מתנות</v>
          </cell>
          <cell r="C228">
            <v>353708.64</v>
          </cell>
        </row>
        <row r="229">
          <cell r="A229">
            <v>742428000</v>
          </cell>
          <cell r="B229" t="str">
            <v>יין לחג-הוצאה</v>
          </cell>
          <cell r="C229">
            <v>2072529.6</v>
          </cell>
        </row>
        <row r="230">
          <cell r="A230">
            <v>742503000</v>
          </cell>
          <cell r="B230" t="str">
            <v>נסיעות לחו"ל-אשל</v>
          </cell>
          <cell r="C230">
            <v>140072.17000000001</v>
          </cell>
        </row>
        <row r="231">
          <cell r="A231">
            <v>742510000</v>
          </cell>
          <cell r="B231" t="str">
            <v>נסיעות וחניה</v>
          </cell>
          <cell r="C231">
            <v>68228.67</v>
          </cell>
        </row>
        <row r="232">
          <cell r="A232">
            <v>742520000</v>
          </cell>
          <cell r="B232" t="str">
            <v>נסיעות חופשיות עובדי</v>
          </cell>
          <cell r="C232">
            <v>297136.55</v>
          </cell>
        </row>
        <row r="233">
          <cell r="A233">
            <v>742531000</v>
          </cell>
          <cell r="B233" t="str">
            <v>הוצאות רכב פרטי</v>
          </cell>
          <cell r="C233">
            <v>196438.08</v>
          </cell>
        </row>
        <row r="234">
          <cell r="A234">
            <v>742532000</v>
          </cell>
          <cell r="B234" t="str">
            <v>הוצ' שכירות רכב פרטי</v>
          </cell>
          <cell r="C234">
            <v>1040860.85</v>
          </cell>
        </row>
        <row r="235">
          <cell r="A235">
            <v>742601000</v>
          </cell>
          <cell r="B235" t="str">
            <v>צרכי משרד</v>
          </cell>
          <cell r="C235">
            <v>54854.28</v>
          </cell>
        </row>
        <row r="236">
          <cell r="A236">
            <v>742602000</v>
          </cell>
          <cell r="B236" t="str">
            <v>דאר</v>
          </cell>
          <cell r="C236">
            <v>47582.37</v>
          </cell>
        </row>
        <row r="237">
          <cell r="A237">
            <v>742603000</v>
          </cell>
          <cell r="B237" t="str">
            <v>שרותי מחשב-אחזקת תכנ</v>
          </cell>
          <cell r="C237">
            <v>19499.79</v>
          </cell>
        </row>
        <row r="238">
          <cell r="A238">
            <v>742603100</v>
          </cell>
          <cell r="B238" t="str">
            <v>שרותי מחשב - אחזקת ח</v>
          </cell>
          <cell r="C238">
            <v>33603.4</v>
          </cell>
        </row>
        <row r="239">
          <cell r="A239">
            <v>742603200</v>
          </cell>
          <cell r="B239" t="str">
            <v>מחשב - חמרים מתכלים</v>
          </cell>
          <cell r="C239">
            <v>25805.7</v>
          </cell>
        </row>
        <row r="240">
          <cell r="A240">
            <v>742603400</v>
          </cell>
          <cell r="B240" t="str">
            <v>מיקור חוץ מל"מ-מ.מיד</v>
          </cell>
          <cell r="C240">
            <v>2450516</v>
          </cell>
        </row>
        <row r="241">
          <cell r="A241">
            <v>742603500</v>
          </cell>
          <cell r="B241" t="str">
            <v>מל"מ מיקור חוץ-שכר</v>
          </cell>
          <cell r="C241">
            <v>199722.05</v>
          </cell>
        </row>
        <row r="242">
          <cell r="A242">
            <v>742604000</v>
          </cell>
          <cell r="B242" t="str">
            <v>ארכיון</v>
          </cell>
          <cell r="C242">
            <v>42073.89</v>
          </cell>
        </row>
        <row r="243">
          <cell r="A243">
            <v>742702000</v>
          </cell>
          <cell r="B243" t="str">
            <v>כיבודים</v>
          </cell>
          <cell r="C243">
            <v>411415.3</v>
          </cell>
        </row>
        <row r="244">
          <cell r="A244">
            <v>742703000</v>
          </cell>
          <cell r="B244" t="str">
            <v>אסיפות וישיבות</v>
          </cell>
          <cell r="C244">
            <v>222330.18</v>
          </cell>
        </row>
        <row r="245">
          <cell r="A245">
            <v>742801000</v>
          </cell>
          <cell r="B245" t="str">
            <v>הוצ' פחת נדל"ן</v>
          </cell>
          <cell r="C245">
            <v>908925.02</v>
          </cell>
        </row>
        <row r="246">
          <cell r="A246">
            <v>742802000</v>
          </cell>
          <cell r="B246" t="str">
            <v>הוצ' פחת מטלטלין ושו</v>
          </cell>
          <cell r="C246">
            <v>355819.6</v>
          </cell>
        </row>
        <row r="247">
          <cell r="A247">
            <v>742803000</v>
          </cell>
          <cell r="B247" t="str">
            <v>הוצ' פחת מחשב</v>
          </cell>
          <cell r="C247">
            <v>1342417.7</v>
          </cell>
        </row>
        <row r="248">
          <cell r="A248">
            <v>742901000</v>
          </cell>
          <cell r="B248" t="str">
            <v>הוצ' חובות אבודים</v>
          </cell>
          <cell r="C248">
            <v>103039.98</v>
          </cell>
        </row>
        <row r="249">
          <cell r="A249">
            <v>742902000</v>
          </cell>
          <cell r="B249" t="str">
            <v>תרומות</v>
          </cell>
          <cell r="C249">
            <v>136625</v>
          </cell>
        </row>
        <row r="250">
          <cell r="A250">
            <v>742903000</v>
          </cell>
          <cell r="B250" t="str">
            <v>קנסות</v>
          </cell>
          <cell r="C250">
            <v>128250</v>
          </cell>
        </row>
        <row r="251">
          <cell r="A251">
            <v>742904000</v>
          </cell>
          <cell r="B251" t="str">
            <v>ביטולי יתרות</v>
          </cell>
          <cell r="C251">
            <v>42.24</v>
          </cell>
        </row>
        <row r="252">
          <cell r="A252">
            <v>742907000</v>
          </cell>
          <cell r="B252" t="str">
            <v>הכנסות מקנסות עובדים</v>
          </cell>
          <cell r="C252">
            <v>-120534.79</v>
          </cell>
        </row>
        <row r="253">
          <cell r="A253">
            <v>752010000</v>
          </cell>
          <cell r="B253" t="str">
            <v>ריבית ועמלות בנקים</v>
          </cell>
          <cell r="C253">
            <v>608981.18999999994</v>
          </cell>
        </row>
        <row r="254">
          <cell r="A254">
            <v>752020000</v>
          </cell>
          <cell r="B254" t="str">
            <v xml:space="preserve"> ריבית חברות בנות</v>
          </cell>
          <cell r="C254">
            <v>-605181.73</v>
          </cell>
        </row>
        <row r="255">
          <cell r="A255">
            <v>752030000</v>
          </cell>
          <cell r="B255" t="str">
            <v>ריבית לאחרים-עם מע"מ</v>
          </cell>
          <cell r="C255">
            <v>9835.52</v>
          </cell>
        </row>
        <row r="256">
          <cell r="A256">
            <v>752040000</v>
          </cell>
          <cell r="B256" t="str">
            <v>ריבית לאחרים -ללא מע</v>
          </cell>
          <cell r="C256">
            <v>4740.8900000000003</v>
          </cell>
        </row>
        <row r="257">
          <cell r="A257">
            <v>752410000</v>
          </cell>
          <cell r="B257" t="str">
            <v>ריבית הלוואות ז"ק</v>
          </cell>
          <cell r="C257">
            <v>28497.26</v>
          </cell>
        </row>
        <row r="258">
          <cell r="A258">
            <v>752500000</v>
          </cell>
          <cell r="B258" t="str">
            <v>הצמדת קרן הלו. ז"א</v>
          </cell>
          <cell r="C258">
            <v>1198889.71</v>
          </cell>
        </row>
        <row r="259">
          <cell r="A259">
            <v>752510000</v>
          </cell>
          <cell r="B259" t="str">
            <v>ריבית הלוואות ז"א</v>
          </cell>
          <cell r="C259">
            <v>2373263.3199999998</v>
          </cell>
        </row>
        <row r="260">
          <cell r="A260">
            <v>752520000</v>
          </cell>
          <cell r="B260" t="str">
            <v>ריבית הלו. שינוי מיב</v>
          </cell>
          <cell r="C260">
            <v>18634130.670000002</v>
          </cell>
        </row>
        <row r="261">
          <cell r="A261">
            <v>752710000</v>
          </cell>
          <cell r="B261" t="str">
            <v>ריבית מ.ה - ניכויים</v>
          </cell>
          <cell r="C261">
            <v>213262</v>
          </cell>
        </row>
        <row r="262">
          <cell r="A262">
            <v>752800000</v>
          </cell>
          <cell r="B262" t="str">
            <v>ריבית מס הכנסה חברה</v>
          </cell>
          <cell r="C262">
            <v>8692719</v>
          </cell>
        </row>
        <row r="263">
          <cell r="A263">
            <v>752810000</v>
          </cell>
          <cell r="B263" t="str">
            <v>הוצ. לגורניצקי בגי מ</v>
          </cell>
          <cell r="C263">
            <v>167916</v>
          </cell>
        </row>
        <row r="264">
          <cell r="A264">
            <v>752820000</v>
          </cell>
          <cell r="B264" t="str">
            <v>ריבית בגין הסכם ק.ג</v>
          </cell>
          <cell r="C264">
            <v>10180000</v>
          </cell>
        </row>
        <row r="265">
          <cell r="A265">
            <v>752910000</v>
          </cell>
          <cell r="B265" t="str">
            <v>שערוך הלוואות ז"א</v>
          </cell>
          <cell r="C265">
            <v>1275253.97</v>
          </cell>
        </row>
        <row r="266">
          <cell r="A266">
            <v>752920000</v>
          </cell>
          <cell r="B266" t="str">
            <v>שערוך בנקים במט"ח</v>
          </cell>
          <cell r="C266">
            <v>97835.54</v>
          </cell>
        </row>
        <row r="267">
          <cell r="A267">
            <v>752930000</v>
          </cell>
          <cell r="B267" t="str">
            <v>שערוך ספקי חו"ל</v>
          </cell>
          <cell r="C267">
            <v>-95287.41</v>
          </cell>
        </row>
        <row r="268">
          <cell r="A268">
            <v>754100000</v>
          </cell>
          <cell r="B268" t="str">
            <v>הכנסות ריבית מבנקים</v>
          </cell>
          <cell r="C268">
            <v>-11737.62</v>
          </cell>
        </row>
        <row r="269">
          <cell r="A269">
            <v>754200000</v>
          </cell>
          <cell r="B269" t="str">
            <v>ריבית מפקדונות לז"ק</v>
          </cell>
          <cell r="C269">
            <v>-350916.48</v>
          </cell>
        </row>
        <row r="270">
          <cell r="A270">
            <v>754210000</v>
          </cell>
          <cell r="B270" t="str">
            <v>ריבית פקדון שינוי מב</v>
          </cell>
          <cell r="C270">
            <v>-1780327.39</v>
          </cell>
        </row>
        <row r="271">
          <cell r="A271">
            <v>754300000</v>
          </cell>
          <cell r="B271" t="str">
            <v>ריבית מאחרים עם מע"מ</v>
          </cell>
          <cell r="C271">
            <v>-4856.1000000000004</v>
          </cell>
        </row>
        <row r="272">
          <cell r="A272">
            <v>754400000</v>
          </cell>
          <cell r="B272" t="str">
            <v>ריבית מאחרים ללא מע"</v>
          </cell>
          <cell r="C272">
            <v>-367797.5</v>
          </cell>
        </row>
        <row r="273">
          <cell r="A273">
            <v>754900000</v>
          </cell>
          <cell r="B273" t="str">
            <v>הכנ.מקנס.לעוב.עם מע"</v>
          </cell>
          <cell r="C273">
            <v>-9540.14</v>
          </cell>
        </row>
        <row r="274">
          <cell r="A274">
            <v>754910000</v>
          </cell>
          <cell r="B274" t="str">
            <v xml:space="preserve"> ריבית מחברות בנות</v>
          </cell>
          <cell r="C274">
            <v>-148863</v>
          </cell>
        </row>
        <row r="275">
          <cell r="A275">
            <v>754920000</v>
          </cell>
          <cell r="B275" t="str">
            <v>שערוך ניירות ערך</v>
          </cell>
          <cell r="C275">
            <v>-13279670.73</v>
          </cell>
        </row>
        <row r="276">
          <cell r="A276">
            <v>756410000</v>
          </cell>
          <cell r="B276" t="str">
            <v>שחיקה של ספקי חו"ל</v>
          </cell>
          <cell r="C276">
            <v>-930</v>
          </cell>
        </row>
        <row r="277">
          <cell r="A277">
            <v>762070000</v>
          </cell>
          <cell r="B277" t="str">
            <v>רווח הון מגריעת אוטו</v>
          </cell>
          <cell r="C277">
            <v>5574267.6900000004</v>
          </cell>
        </row>
        <row r="278">
          <cell r="A278">
            <v>762100000</v>
          </cell>
          <cell r="B278" t="str">
            <v>הפרשה לירידת ערך</v>
          </cell>
          <cell r="C278">
            <v>-4940755</v>
          </cell>
        </row>
        <row r="279">
          <cell r="A279">
            <v>802108063</v>
          </cell>
          <cell r="B279" t="str">
            <v>קרן עיריית ת"א</v>
          </cell>
          <cell r="C279">
            <v>27522.89</v>
          </cell>
        </row>
        <row r="280">
          <cell r="A280">
            <v>802999999</v>
          </cell>
          <cell r="B280" t="str">
            <v>עתודה להשתתפות באחזק</v>
          </cell>
          <cell r="C280">
            <v>-27522.89</v>
          </cell>
        </row>
        <row r="281">
          <cell r="A281">
            <v>812126001</v>
          </cell>
          <cell r="B281" t="str">
            <v>בנה"פ 653945 אלסינט</v>
          </cell>
          <cell r="C281">
            <v>435986.24</v>
          </cell>
        </row>
        <row r="282">
          <cell r="A282">
            <v>812999999</v>
          </cell>
          <cell r="B282" t="str">
            <v>חו"ז חברים בניהול "ד</v>
          </cell>
          <cell r="C282">
            <v>-435986.24</v>
          </cell>
        </row>
        <row r="283">
          <cell r="A283">
            <v>842100000</v>
          </cell>
          <cell r="B283" t="str">
            <v>ערבויות שניתנו חובה</v>
          </cell>
          <cell r="C283">
            <v>2792227</v>
          </cell>
        </row>
        <row r="284">
          <cell r="A284">
            <v>842200000</v>
          </cell>
          <cell r="B284" t="str">
            <v>ערבויות שניתנו זכות</v>
          </cell>
          <cell r="C284">
            <v>-2792227</v>
          </cell>
        </row>
        <row r="285">
          <cell r="A285">
            <v>850000100</v>
          </cell>
          <cell r="B285" t="str">
            <v>האוצר סובסדיה</v>
          </cell>
          <cell r="C285">
            <v>-549693019.70000005</v>
          </cell>
        </row>
        <row r="286">
          <cell r="A286">
            <v>850000200</v>
          </cell>
          <cell r="B286" t="str">
            <v>רווחים מפקדונות</v>
          </cell>
          <cell r="C286">
            <v>-60383060.020000003</v>
          </cell>
        </row>
        <row r="287">
          <cell r="A287">
            <v>850000300</v>
          </cell>
          <cell r="B287" t="str">
            <v>אוטוב.מתשואות הקרן</v>
          </cell>
          <cell r="C287">
            <v>39626628</v>
          </cell>
        </row>
        <row r="288">
          <cell r="A288">
            <v>850000400</v>
          </cell>
          <cell r="B288" t="str">
            <v>הכנסות קרן שפורים</v>
          </cell>
          <cell r="C288">
            <v>-4947006.0999999996</v>
          </cell>
        </row>
        <row r="289">
          <cell r="A289">
            <v>850000500</v>
          </cell>
          <cell r="B289" t="str">
            <v>רבית והפ.הצמדה מהארג</v>
          </cell>
          <cell r="C289">
            <v>-585412</v>
          </cell>
        </row>
        <row r="290">
          <cell r="A290">
            <v>850001100</v>
          </cell>
          <cell r="B290" t="str">
            <v>הוצאות מימון</v>
          </cell>
          <cell r="C290">
            <v>4360337.6399999997</v>
          </cell>
        </row>
        <row r="291">
          <cell r="A291">
            <v>850001200</v>
          </cell>
          <cell r="B291" t="str">
            <v>הוצאות שונות</v>
          </cell>
          <cell r="C291">
            <v>2780.89</v>
          </cell>
        </row>
        <row r="292">
          <cell r="A292">
            <v>850001300</v>
          </cell>
          <cell r="B292" t="str">
            <v>הוצאות משפטיות</v>
          </cell>
          <cell r="C292">
            <v>157472</v>
          </cell>
        </row>
        <row r="293">
          <cell r="A293">
            <v>850002100</v>
          </cell>
          <cell r="B293" t="str">
            <v>עו"ש בנה"פ 655512</v>
          </cell>
          <cell r="C293">
            <v>1244.42</v>
          </cell>
        </row>
        <row r="294">
          <cell r="A294">
            <v>850002200</v>
          </cell>
          <cell r="B294" t="str">
            <v>פר"י בנה"פ 655512</v>
          </cell>
          <cell r="C294">
            <v>1032990.07</v>
          </cell>
        </row>
        <row r="295">
          <cell r="A295">
            <v>850002300</v>
          </cell>
          <cell r="B295" t="str">
            <v>פקדונות בנה"פ 655512</v>
          </cell>
          <cell r="C295">
            <v>5989307.0899999999</v>
          </cell>
        </row>
        <row r="296">
          <cell r="A296">
            <v>850002500</v>
          </cell>
          <cell r="B296" t="str">
            <v>מט"ח מר"ג בנה"פ 6555</v>
          </cell>
          <cell r="C296">
            <v>25830.63</v>
          </cell>
        </row>
        <row r="297">
          <cell r="A297">
            <v>850005100</v>
          </cell>
          <cell r="B297" t="str">
            <v>בנק דיסקונט עו"ש 115</v>
          </cell>
          <cell r="C297">
            <v>2526.67</v>
          </cell>
        </row>
        <row r="298">
          <cell r="A298">
            <v>850005200</v>
          </cell>
          <cell r="B298" t="str">
            <v>בנק דיסקונט פקדונות</v>
          </cell>
          <cell r="C298">
            <v>11264887.210000001</v>
          </cell>
        </row>
        <row r="299">
          <cell r="A299">
            <v>850007000</v>
          </cell>
          <cell r="B299" t="str">
            <v>ני"ע בנה"פ</v>
          </cell>
          <cell r="C299">
            <v>135.12</v>
          </cell>
        </row>
        <row r="300">
          <cell r="A300">
            <v>850009100</v>
          </cell>
          <cell r="B300" t="str">
            <v>מ.א.ן</v>
          </cell>
          <cell r="C300">
            <v>46460</v>
          </cell>
        </row>
        <row r="301">
          <cell r="A301">
            <v>850009200</v>
          </cell>
          <cell r="B301" t="str">
            <v>פלסקוב בנימין</v>
          </cell>
          <cell r="C301">
            <v>25235.45</v>
          </cell>
        </row>
        <row r="302">
          <cell r="A302">
            <v>850009300</v>
          </cell>
          <cell r="B302" t="str">
            <v>תורן</v>
          </cell>
          <cell r="C302">
            <v>-35646.03</v>
          </cell>
        </row>
        <row r="303">
          <cell r="A303">
            <v>850009400</v>
          </cell>
          <cell r="B303" t="str">
            <v>החברה המאוחדת למזרח</v>
          </cell>
          <cell r="C303">
            <v>-315672.15999999997</v>
          </cell>
        </row>
        <row r="304">
          <cell r="A304">
            <v>850009500</v>
          </cell>
          <cell r="B304" t="str">
            <v>הארגז</v>
          </cell>
          <cell r="C304">
            <v>6306976.29</v>
          </cell>
        </row>
        <row r="305">
          <cell r="A305">
            <v>850009600</v>
          </cell>
          <cell r="B305" t="str">
            <v>מרכבים</v>
          </cell>
          <cell r="C305">
            <v>-14859.78</v>
          </cell>
        </row>
        <row r="306">
          <cell r="A306">
            <v>850009700</v>
          </cell>
          <cell r="B306" t="str">
            <v>טרה טרנס</v>
          </cell>
          <cell r="C306">
            <v>1003.28</v>
          </cell>
        </row>
        <row r="307">
          <cell r="A307">
            <v>850009800</v>
          </cell>
          <cell r="B307" t="str">
            <v>אגיש הובלות בע"מ</v>
          </cell>
          <cell r="C307">
            <v>31783.31</v>
          </cell>
        </row>
        <row r="308">
          <cell r="A308">
            <v>850010000</v>
          </cell>
          <cell r="B308" t="str">
            <v>מ. דיזינגוף (צים)</v>
          </cell>
          <cell r="C308">
            <v>-186771.9</v>
          </cell>
        </row>
        <row r="309">
          <cell r="A309">
            <v>850010300</v>
          </cell>
          <cell r="B309" t="str">
            <v>דנאור רון בע"מ</v>
          </cell>
          <cell r="C309">
            <v>-909</v>
          </cell>
        </row>
        <row r="310">
          <cell r="A310">
            <v>850010500</v>
          </cell>
          <cell r="B310" t="str">
            <v>אוירם מזגנים</v>
          </cell>
          <cell r="C310">
            <v>-200708</v>
          </cell>
        </row>
        <row r="311">
          <cell r="A311">
            <v>850010800</v>
          </cell>
          <cell r="B311" t="str">
            <v>אל-חמה בע"מ</v>
          </cell>
          <cell r="C311">
            <v>-39505.49</v>
          </cell>
        </row>
        <row r="312">
          <cell r="A312">
            <v>850011100</v>
          </cell>
          <cell r="B312" t="str">
            <v>חו"ז דן</v>
          </cell>
          <cell r="C312">
            <v>2074861.86</v>
          </cell>
        </row>
        <row r="313">
          <cell r="A313">
            <v>850011200</v>
          </cell>
          <cell r="B313" t="str">
            <v>חו"ז משרד התחבורה</v>
          </cell>
          <cell r="C313">
            <v>-822119</v>
          </cell>
        </row>
        <row r="314">
          <cell r="A314">
            <v>850012000</v>
          </cell>
          <cell r="B314" t="str">
            <v>אוטוב..מתשואת הקרן</v>
          </cell>
          <cell r="C314">
            <v>-39626628</v>
          </cell>
        </row>
        <row r="315">
          <cell r="A315">
            <v>850012100</v>
          </cell>
          <cell r="B315" t="str">
            <v>שלדות</v>
          </cell>
          <cell r="C315">
            <v>112069983.61</v>
          </cell>
        </row>
        <row r="316">
          <cell r="A316">
            <v>850012200</v>
          </cell>
          <cell r="B316" t="str">
            <v>אוטובוסים מוגמרים</v>
          </cell>
          <cell r="C316">
            <v>436703519.56999999</v>
          </cell>
        </row>
        <row r="317">
          <cell r="A317">
            <v>850012400</v>
          </cell>
          <cell r="B317" t="str">
            <v>מערכות קשר לאוטובוסי</v>
          </cell>
          <cell r="C317">
            <v>778408.25</v>
          </cell>
        </row>
        <row r="318">
          <cell r="A318">
            <v>850012500</v>
          </cell>
          <cell r="B318" t="str">
            <v>מזגנים לאוטובוסים</v>
          </cell>
          <cell r="C318">
            <v>357444.64</v>
          </cell>
        </row>
        <row r="319">
          <cell r="A319">
            <v>850012600</v>
          </cell>
          <cell r="B319" t="str">
            <v>הוצאות משלוחי מזגנים</v>
          </cell>
          <cell r="C319">
            <v>305165.61</v>
          </cell>
        </row>
        <row r="320">
          <cell r="A320">
            <v>850012800</v>
          </cell>
          <cell r="B320" t="str">
            <v>רדיו לאוטובוסים</v>
          </cell>
          <cell r="C320">
            <v>134925.92000000001</v>
          </cell>
        </row>
        <row r="321">
          <cell r="A321">
            <v>850012900</v>
          </cell>
          <cell r="B321" t="str">
            <v>שלטים לאוטובוסים</v>
          </cell>
          <cell r="C321">
            <v>177548.32</v>
          </cell>
        </row>
        <row r="322">
          <cell r="A322">
            <v>850030200</v>
          </cell>
          <cell r="B322" t="str">
            <v>הפסד מגריעת אוטובוסי</v>
          </cell>
          <cell r="C322">
            <v>35212289</v>
          </cell>
        </row>
        <row r="323">
          <cell r="A323">
            <v>850040100</v>
          </cell>
          <cell r="B323" t="str">
            <v>הכנסות לקבל הצטיידות</v>
          </cell>
          <cell r="C323">
            <v>161572.32</v>
          </cell>
        </row>
        <row r="324">
          <cell r="A324">
            <v>882010000</v>
          </cell>
          <cell r="B324" t="str">
            <v>עלות מנ.אמד בידי חבר</v>
          </cell>
          <cell r="C324">
            <v>-932200.16</v>
          </cell>
        </row>
        <row r="325">
          <cell r="A325">
            <v>883010000</v>
          </cell>
          <cell r="B325" t="str">
            <v>עלות מניות אמד בידי</v>
          </cell>
          <cell r="C325">
            <v>109047290</v>
          </cell>
        </row>
        <row r="326">
          <cell r="A326">
            <v>884010000</v>
          </cell>
          <cell r="B326" t="str">
            <v>נגדי עלות מניות אמד</v>
          </cell>
          <cell r="C326">
            <v>-1154040</v>
          </cell>
        </row>
        <row r="327">
          <cell r="A327">
            <v>884020000</v>
          </cell>
          <cell r="B327" t="str">
            <v>דן בגין רכישת מניות</v>
          </cell>
          <cell r="C327">
            <v>84866794</v>
          </cell>
        </row>
        <row r="328">
          <cell r="A328">
            <v>884040000</v>
          </cell>
          <cell r="B328" t="str">
            <v>ר.הון ממכ.מנ.אמד חבר</v>
          </cell>
          <cell r="C328">
            <v>-82780553.840000004</v>
          </cell>
        </row>
        <row r="329">
          <cell r="A329">
            <v>885010000</v>
          </cell>
          <cell r="B329" t="str">
            <v>נגדי עלות מניות אמד</v>
          </cell>
          <cell r="C329">
            <v>-109047290</v>
          </cell>
        </row>
      </sheetData>
      <sheetData sheetId="19">
        <row r="3">
          <cell r="A3" t="str">
            <v>שורה/מספר</v>
          </cell>
          <cell r="B3" t="str">
            <v>תאור/כרטיס</v>
          </cell>
          <cell r="C3" t="str">
            <v>נטו</v>
          </cell>
        </row>
        <row r="4">
          <cell r="A4">
            <v>602110000</v>
          </cell>
          <cell r="B4" t="str">
            <v>פדיון כרטיסים רגילים</v>
          </cell>
          <cell r="C4">
            <v>-85353764.129999995</v>
          </cell>
        </row>
        <row r="5">
          <cell r="A5">
            <v>602121000</v>
          </cell>
          <cell r="B5" t="str">
            <v>נסיעות משרד הבטחון</v>
          </cell>
          <cell r="C5">
            <v>-16110473.460000001</v>
          </cell>
        </row>
        <row r="6">
          <cell r="A6">
            <v>602131000</v>
          </cell>
          <cell r="B6" t="str">
            <v>הכנסות מהסעות בהסדר</v>
          </cell>
          <cell r="C6">
            <v>-103896.07</v>
          </cell>
        </row>
        <row r="7">
          <cell r="A7">
            <v>602151000</v>
          </cell>
          <cell r="B7" t="str">
            <v>משרד הבטחון-שוברי צה</v>
          </cell>
          <cell r="C7">
            <v>-617901.34</v>
          </cell>
        </row>
        <row r="8">
          <cell r="A8">
            <v>602210000</v>
          </cell>
          <cell r="B8" t="str">
            <v>מפדיון כרטיסיות</v>
          </cell>
          <cell r="C8">
            <v>-202108015.28</v>
          </cell>
        </row>
        <row r="9">
          <cell r="A9">
            <v>602220000</v>
          </cell>
          <cell r="B9" t="str">
            <v>הפרשות למאזן הכנסות</v>
          </cell>
          <cell r="C9">
            <v>-6621742</v>
          </cell>
        </row>
        <row r="10">
          <cell r="A10">
            <v>602250000</v>
          </cell>
          <cell r="B10" t="str">
            <v>הכנסות מכרטיסי סטודנ</v>
          </cell>
          <cell r="C10">
            <v>-1947702.18</v>
          </cell>
        </row>
        <row r="11">
          <cell r="A11">
            <v>602259999</v>
          </cell>
          <cell r="B11" t="str">
            <v>מכירות ביניים סטודנט</v>
          </cell>
          <cell r="C11">
            <v>79353.97</v>
          </cell>
        </row>
        <row r="12">
          <cell r="A12">
            <v>602260000</v>
          </cell>
          <cell r="B12" t="str">
            <v>הכנסות קו 100 תיירות</v>
          </cell>
          <cell r="C12">
            <v>-120636.34</v>
          </cell>
        </row>
        <row r="13">
          <cell r="A13">
            <v>602400000</v>
          </cell>
          <cell r="B13" t="str">
            <v>מפרעות לתיק חברים</v>
          </cell>
          <cell r="C13">
            <v>4687.3</v>
          </cell>
        </row>
        <row r="14">
          <cell r="A14">
            <v>602500000</v>
          </cell>
          <cell r="B14" t="str">
            <v>מפרעות לתיק שכירים</v>
          </cell>
          <cell r="C14">
            <v>521463.39</v>
          </cell>
        </row>
        <row r="15">
          <cell r="A15">
            <v>602610000</v>
          </cell>
          <cell r="B15" t="str">
            <v>השמדת כרטיסים</v>
          </cell>
          <cell r="C15">
            <v>80617082.030000001</v>
          </cell>
        </row>
        <row r="16">
          <cell r="A16">
            <v>602700000</v>
          </cell>
          <cell r="B16" t="str">
            <v>הוצאות בקורת - מכירה</v>
          </cell>
          <cell r="C16">
            <v>2497.16</v>
          </cell>
        </row>
        <row r="17">
          <cell r="A17">
            <v>602900000</v>
          </cell>
          <cell r="B17" t="str">
            <v>חודשי-חופשי אגד-דן</v>
          </cell>
          <cell r="C17">
            <v>-827091.77</v>
          </cell>
        </row>
        <row r="18">
          <cell r="A18">
            <v>602910000</v>
          </cell>
          <cell r="B18" t="str">
            <v>חודשי חופשי משותף קו</v>
          </cell>
          <cell r="C18">
            <v>-56341.81</v>
          </cell>
        </row>
        <row r="19">
          <cell r="A19">
            <v>604010000</v>
          </cell>
          <cell r="B19" t="str">
            <v>מנקו "לנהגים"</v>
          </cell>
          <cell r="C19">
            <v>4873862.07</v>
          </cell>
        </row>
        <row r="20">
          <cell r="A20">
            <v>604020000</v>
          </cell>
          <cell r="B20" t="str">
            <v>מנקו ל"קופאים"</v>
          </cell>
          <cell r="C20">
            <v>461237.13</v>
          </cell>
        </row>
        <row r="21">
          <cell r="A21">
            <v>604040000</v>
          </cell>
          <cell r="B21" t="str">
            <v>הנחות והחזרות</v>
          </cell>
          <cell r="C21">
            <v>106185.2</v>
          </cell>
        </row>
        <row r="22">
          <cell r="A22">
            <v>606010000</v>
          </cell>
          <cell r="B22" t="str">
            <v>נסיעות דרךמח' תנועה!</v>
          </cell>
          <cell r="C22">
            <v>-5832.9</v>
          </cell>
        </row>
        <row r="23">
          <cell r="A23">
            <v>606020000</v>
          </cell>
          <cell r="B23" t="str">
            <v>הסעות משרד הבטחון</v>
          </cell>
          <cell r="C23">
            <v>4132.01</v>
          </cell>
        </row>
        <row r="24">
          <cell r="A24">
            <v>612010000</v>
          </cell>
          <cell r="B24" t="str">
            <v>הכנסות מפרסום</v>
          </cell>
          <cell r="C24">
            <v>-4880244.5199999996</v>
          </cell>
        </row>
        <row r="25">
          <cell r="A25">
            <v>612030000</v>
          </cell>
          <cell r="B25" t="str">
            <v>מכירת חלפים משומשים</v>
          </cell>
          <cell r="C25">
            <v>-752703.12</v>
          </cell>
        </row>
        <row r="26">
          <cell r="A26">
            <v>612040000</v>
          </cell>
          <cell r="B26" t="str">
            <v>הכנסות משרותי מוסך ל</v>
          </cell>
          <cell r="C26">
            <v>-1147083</v>
          </cell>
        </row>
        <row r="27">
          <cell r="A27">
            <v>612050000</v>
          </cell>
          <cell r="B27" t="str">
            <v>הכנסות שונות</v>
          </cell>
          <cell r="C27">
            <v>-213187.99</v>
          </cell>
        </row>
        <row r="28">
          <cell r="A28">
            <v>612060000</v>
          </cell>
          <cell r="B28" t="str">
            <v>הכנסות משכר דירה</v>
          </cell>
          <cell r="C28">
            <v>-28509.599999999999</v>
          </cell>
        </row>
        <row r="29">
          <cell r="A29">
            <v>612100000</v>
          </cell>
          <cell r="B29" t="str">
            <v>הכנסות מהשכרת אוטובו</v>
          </cell>
          <cell r="C29">
            <v>-1004600.42</v>
          </cell>
        </row>
        <row r="30">
          <cell r="A30">
            <v>622010000</v>
          </cell>
          <cell r="B30" t="str">
            <v>דמי ניהול מחברות בנו</v>
          </cell>
          <cell r="C30">
            <v>-97943.06</v>
          </cell>
        </row>
        <row r="31">
          <cell r="A31">
            <v>632010000</v>
          </cell>
          <cell r="B31" t="str">
            <v>סובסידיה בגין הנחות</v>
          </cell>
          <cell r="C31">
            <v>-62670432</v>
          </cell>
        </row>
        <row r="32">
          <cell r="A32">
            <v>632011000</v>
          </cell>
          <cell r="B32" t="str">
            <v>סובסידיה תפעולית</v>
          </cell>
          <cell r="C32">
            <v>-120173706</v>
          </cell>
        </row>
        <row r="33">
          <cell r="A33">
            <v>632014000</v>
          </cell>
          <cell r="B33" t="str">
            <v>סובסדיה בגין קרן הון</v>
          </cell>
          <cell r="C33">
            <v>-19973906</v>
          </cell>
        </row>
        <row r="34">
          <cell r="A34">
            <v>632016000</v>
          </cell>
          <cell r="B34" t="str">
            <v>סובסדיה בגין פרישת ש</v>
          </cell>
          <cell r="C34">
            <v>-1691436</v>
          </cell>
        </row>
        <row r="35">
          <cell r="A35">
            <v>632017000</v>
          </cell>
          <cell r="B35" t="str">
            <v>החזר בלו מעל התקרה</v>
          </cell>
          <cell r="C35">
            <v>-2246125</v>
          </cell>
        </row>
        <row r="36">
          <cell r="A36">
            <v>632030000</v>
          </cell>
          <cell r="B36" t="str">
            <v>סובסידיה קרן הצטיידו</v>
          </cell>
          <cell r="C36">
            <v>-42624179</v>
          </cell>
        </row>
        <row r="37">
          <cell r="A37">
            <v>702010000</v>
          </cell>
          <cell r="B37" t="str">
            <v>משכורת חודשית</v>
          </cell>
          <cell r="C37">
            <v>21714436.829999998</v>
          </cell>
        </row>
        <row r="38">
          <cell r="A38">
            <v>702011000</v>
          </cell>
          <cell r="B38" t="str">
            <v>השלמת תמורה להון</v>
          </cell>
          <cell r="C38">
            <v>3071879.81</v>
          </cell>
        </row>
        <row r="39">
          <cell r="A39">
            <v>702012000</v>
          </cell>
          <cell r="B39" t="str">
            <v>גילום  תמורה להון</v>
          </cell>
          <cell r="C39">
            <v>2330208.34</v>
          </cell>
        </row>
        <row r="40">
          <cell r="A40">
            <v>702020000</v>
          </cell>
          <cell r="B40" t="str">
            <v>שעות נוספות</v>
          </cell>
          <cell r="C40">
            <v>10503652.609999999</v>
          </cell>
        </row>
        <row r="41">
          <cell r="A41">
            <v>702030000</v>
          </cell>
          <cell r="B41" t="str">
            <v>פרמיה לנהגים</v>
          </cell>
          <cell r="C41">
            <v>4089143.7</v>
          </cell>
        </row>
        <row r="42">
          <cell r="A42">
            <v>702040000</v>
          </cell>
          <cell r="B42" t="str">
            <v>משכורת י"ג</v>
          </cell>
          <cell r="C42">
            <v>1460357.38</v>
          </cell>
        </row>
        <row r="43">
          <cell r="A43">
            <v>702060000</v>
          </cell>
          <cell r="B43" t="str">
            <v>אחזקת רכב</v>
          </cell>
          <cell r="C43">
            <v>580358.15</v>
          </cell>
        </row>
        <row r="44">
          <cell r="A44">
            <v>702100000</v>
          </cell>
          <cell r="B44" t="str">
            <v>תשלום טלפון</v>
          </cell>
          <cell r="C44">
            <v>3212.55</v>
          </cell>
        </row>
        <row r="45">
          <cell r="A45">
            <v>702110000</v>
          </cell>
          <cell r="B45" t="str">
            <v>שווי ביטוח מחלות קשו</v>
          </cell>
          <cell r="C45">
            <v>118687.5</v>
          </cell>
        </row>
        <row r="46">
          <cell r="A46">
            <v>702120000</v>
          </cell>
          <cell r="B46" t="str">
            <v>שווי ביטוח בריאות</v>
          </cell>
          <cell r="C46">
            <v>57172.5</v>
          </cell>
        </row>
        <row r="47">
          <cell r="A47">
            <v>702130000</v>
          </cell>
          <cell r="B47" t="str">
            <v>הוצאות קשישון</v>
          </cell>
          <cell r="C47">
            <v>368755.67</v>
          </cell>
        </row>
        <row r="48">
          <cell r="A48">
            <v>702200000</v>
          </cell>
          <cell r="B48" t="str">
            <v>יין לחג כולל גילום מ</v>
          </cell>
          <cell r="C48">
            <v>508259.22</v>
          </cell>
        </row>
        <row r="49">
          <cell r="A49">
            <v>702230000</v>
          </cell>
          <cell r="B49" t="str">
            <v>מתנת יום הולדת - גיל</v>
          </cell>
          <cell r="C49">
            <v>91728.93</v>
          </cell>
        </row>
        <row r="50">
          <cell r="A50">
            <v>702240000</v>
          </cell>
          <cell r="B50" t="str">
            <v>שווי רכב הנהלה</v>
          </cell>
          <cell r="C50">
            <v>1145507.53</v>
          </cell>
        </row>
        <row r="51">
          <cell r="A51">
            <v>702250000</v>
          </cell>
          <cell r="B51" t="str">
            <v>גילום טלפון</v>
          </cell>
          <cell r="C51">
            <v>24725.66</v>
          </cell>
        </row>
        <row r="52">
          <cell r="A52">
            <v>702280000</v>
          </cell>
          <cell r="B52" t="str">
            <v>שווי לימודים גבוהים</v>
          </cell>
          <cell r="C52">
            <v>17849.599999999999</v>
          </cell>
        </row>
        <row r="53">
          <cell r="A53">
            <v>702290000</v>
          </cell>
          <cell r="B53" t="str">
            <v>שווי מנקו קופאים</v>
          </cell>
          <cell r="C53">
            <v>133744.04</v>
          </cell>
        </row>
        <row r="54">
          <cell r="A54">
            <v>702300000</v>
          </cell>
          <cell r="B54" t="str">
            <v>זקיפות שווי חברים</v>
          </cell>
          <cell r="C54">
            <v>-3001381.17</v>
          </cell>
        </row>
        <row r="55">
          <cell r="A55">
            <v>702310000</v>
          </cell>
          <cell r="B55" t="str">
            <v>שווי כרטיס נסיעה חופ</v>
          </cell>
          <cell r="C55">
            <v>439533</v>
          </cell>
        </row>
        <row r="56">
          <cell r="A56">
            <v>702330000</v>
          </cell>
          <cell r="B56" t="str">
            <v>שווי ביגוד</v>
          </cell>
          <cell r="C56">
            <v>236458</v>
          </cell>
        </row>
        <row r="57">
          <cell r="A57">
            <v>702340000</v>
          </cell>
          <cell r="B57" t="str">
            <v>שווי מנקו לגילום</v>
          </cell>
          <cell r="C57">
            <v>281688.87</v>
          </cell>
        </row>
        <row r="58">
          <cell r="A58">
            <v>702350000</v>
          </cell>
          <cell r="B58" t="str">
            <v>שווי מאמץ קיץ חברים</v>
          </cell>
          <cell r="C58">
            <v>329080</v>
          </cell>
        </row>
        <row r="59">
          <cell r="A59">
            <v>702360000</v>
          </cell>
          <cell r="B59" t="str">
            <v>שווי טלפון נייד</v>
          </cell>
          <cell r="C59">
            <v>48597</v>
          </cell>
        </row>
        <row r="60">
          <cell r="A60">
            <v>702400000</v>
          </cell>
          <cell r="B60" t="str">
            <v>מס בגין פיצויים מחבר</v>
          </cell>
          <cell r="C60">
            <v>44512</v>
          </cell>
        </row>
        <row r="61">
          <cell r="A61">
            <v>703010000</v>
          </cell>
          <cell r="B61" t="str">
            <v>השאלת עובדים לחברה ה</v>
          </cell>
          <cell r="C61">
            <v>-692765</v>
          </cell>
        </row>
        <row r="62">
          <cell r="A62">
            <v>703030000</v>
          </cell>
          <cell r="B62" t="str">
            <v>תגמולי מילואים-חברים</v>
          </cell>
          <cell r="C62">
            <v>-141082</v>
          </cell>
        </row>
        <row r="63">
          <cell r="A63">
            <v>703040000</v>
          </cell>
          <cell r="B63" t="str">
            <v>השאלת עובדים לנהור א</v>
          </cell>
          <cell r="C63">
            <v>-160977.39000000001</v>
          </cell>
        </row>
        <row r="64">
          <cell r="A64">
            <v>703100000</v>
          </cell>
          <cell r="B64" t="str">
            <v>פנסיית נכות ע"ח דן</v>
          </cell>
          <cell r="C64">
            <v>2624726.5299999998</v>
          </cell>
        </row>
        <row r="65">
          <cell r="A65">
            <v>703110000</v>
          </cell>
          <cell r="B65" t="str">
            <v>יין לחג פנסיונרים ע"</v>
          </cell>
          <cell r="C65">
            <v>129557.13</v>
          </cell>
        </row>
        <row r="66">
          <cell r="A66">
            <v>703120000</v>
          </cell>
          <cell r="B66" t="str">
            <v>עתון פנסיונרים ע"ח "</v>
          </cell>
          <cell r="C66">
            <v>1909833.75</v>
          </cell>
        </row>
        <row r="67">
          <cell r="A67">
            <v>703150000</v>
          </cell>
          <cell r="B67" t="str">
            <v>קדם פרישה 2004-2003</v>
          </cell>
          <cell r="C67">
            <v>1949782.73</v>
          </cell>
        </row>
        <row r="68">
          <cell r="A68">
            <v>703160000</v>
          </cell>
          <cell r="B68" t="str">
            <v>שווי וגילום הפרשה לפ</v>
          </cell>
          <cell r="C68">
            <v>4141.91</v>
          </cell>
        </row>
        <row r="69">
          <cell r="A69">
            <v>703170000</v>
          </cell>
          <cell r="B69" t="str">
            <v>קדם פרישה 2005</v>
          </cell>
          <cell r="C69">
            <v>1422595.98</v>
          </cell>
        </row>
        <row r="70">
          <cell r="A70">
            <v>703180000</v>
          </cell>
          <cell r="B70" t="str">
            <v>שווי מתנת הולדת פנס'</v>
          </cell>
          <cell r="C70">
            <v>13533.35</v>
          </cell>
        </row>
        <row r="71">
          <cell r="A71">
            <v>703190000</v>
          </cell>
          <cell r="B71" t="str">
            <v>שווי לימודים גבוהים</v>
          </cell>
          <cell r="C71">
            <v>11264.68</v>
          </cell>
        </row>
        <row r="72">
          <cell r="A72">
            <v>703200000</v>
          </cell>
          <cell r="B72" t="str">
            <v>טלפון חברים</v>
          </cell>
          <cell r="C72">
            <v>8004.12</v>
          </cell>
        </row>
        <row r="73">
          <cell r="A73">
            <v>703300000</v>
          </cell>
          <cell r="B73" t="str">
            <v>זקיפות שווי פנסיונרי</v>
          </cell>
          <cell r="C73">
            <v>-31615.52</v>
          </cell>
        </row>
        <row r="74">
          <cell r="A74">
            <v>704010000</v>
          </cell>
          <cell r="B74" t="str">
            <v>משכורת חודשית</v>
          </cell>
          <cell r="C74">
            <v>45950284.140000001</v>
          </cell>
        </row>
        <row r="75">
          <cell r="A75">
            <v>704020000</v>
          </cell>
          <cell r="B75" t="str">
            <v>שעות נוספות</v>
          </cell>
          <cell r="C75">
            <v>21402066.440000001</v>
          </cell>
        </row>
        <row r="76">
          <cell r="A76">
            <v>704030000</v>
          </cell>
          <cell r="B76" t="str">
            <v>פרמיה לנהגים</v>
          </cell>
          <cell r="C76">
            <v>10918041.32</v>
          </cell>
        </row>
        <row r="77">
          <cell r="A77">
            <v>704040000</v>
          </cell>
          <cell r="B77" t="str">
            <v>משכורת יג</v>
          </cell>
          <cell r="C77">
            <v>2669338.0299999998</v>
          </cell>
        </row>
        <row r="78">
          <cell r="A78">
            <v>704060000</v>
          </cell>
          <cell r="B78" t="str">
            <v>אחזקת רכב</v>
          </cell>
          <cell r="C78">
            <v>101518.83</v>
          </cell>
        </row>
        <row r="79">
          <cell r="A79">
            <v>704090000</v>
          </cell>
          <cell r="B79" t="str">
            <v>הוצאות קשישון שכירים</v>
          </cell>
          <cell r="C79">
            <v>727171.66</v>
          </cell>
        </row>
        <row r="80">
          <cell r="A80">
            <v>704100000</v>
          </cell>
          <cell r="B80" t="str">
            <v>תשלום טלפון</v>
          </cell>
          <cell r="C80">
            <v>4355.97</v>
          </cell>
        </row>
        <row r="81">
          <cell r="A81">
            <v>704101000</v>
          </cell>
          <cell r="B81" t="str">
            <v>הוצאות שכר מיוחדים</v>
          </cell>
          <cell r="C81">
            <v>2185549.0299999998</v>
          </cell>
        </row>
        <row r="82">
          <cell r="A82">
            <v>704120000</v>
          </cell>
          <cell r="B82" t="str">
            <v>שווי וגילום מס מיוחד</v>
          </cell>
          <cell r="C82">
            <v>-117846.19</v>
          </cell>
        </row>
        <row r="83">
          <cell r="A83">
            <v>704121000</v>
          </cell>
          <cell r="B83" t="str">
            <v>יין לחג מיוחדים שווי</v>
          </cell>
          <cell r="C83">
            <v>6352.85</v>
          </cell>
        </row>
        <row r="84">
          <cell r="A84">
            <v>704122000</v>
          </cell>
          <cell r="B84" t="str">
            <v>רכב - גילום מס</v>
          </cell>
          <cell r="C84">
            <v>106998.47</v>
          </cell>
        </row>
        <row r="85">
          <cell r="A85">
            <v>704122100</v>
          </cell>
          <cell r="B85" t="str">
            <v>שווי טלפון נייד</v>
          </cell>
          <cell r="C85">
            <v>1425</v>
          </cell>
        </row>
        <row r="86">
          <cell r="A86">
            <v>704123000</v>
          </cell>
          <cell r="B86" t="str">
            <v>ביטוח שיניים -</v>
          </cell>
          <cell r="C86">
            <v>433.68</v>
          </cell>
        </row>
        <row r="87">
          <cell r="A87">
            <v>704124000</v>
          </cell>
          <cell r="B87" t="str">
            <v>שווי כרטיס נסיעה חופ</v>
          </cell>
          <cell r="C87">
            <v>4662</v>
          </cell>
        </row>
        <row r="88">
          <cell r="A88">
            <v>704128000</v>
          </cell>
          <cell r="B88" t="str">
            <v>שווי+גילום טלפון מיו</v>
          </cell>
          <cell r="C88">
            <v>4883.05</v>
          </cell>
        </row>
        <row r="89">
          <cell r="A89">
            <v>704130000</v>
          </cell>
          <cell r="B89" t="str">
            <v>שווי רכב מעודה</v>
          </cell>
          <cell r="C89">
            <v>7850</v>
          </cell>
        </row>
        <row r="90">
          <cell r="A90">
            <v>704131000</v>
          </cell>
          <cell r="B90" t="str">
            <v>זקיפות שווי מעודה</v>
          </cell>
          <cell r="C90">
            <v>-7850</v>
          </cell>
        </row>
        <row r="91">
          <cell r="A91">
            <v>704200000</v>
          </cell>
          <cell r="B91" t="str">
            <v>יין לחג - גילום מס</v>
          </cell>
          <cell r="C91">
            <v>1243989.44</v>
          </cell>
        </row>
        <row r="92">
          <cell r="A92">
            <v>704230000</v>
          </cell>
          <cell r="B92" t="str">
            <v>מתנת יום הולדת-גילום</v>
          </cell>
          <cell r="C92">
            <v>189628.07</v>
          </cell>
        </row>
        <row r="93">
          <cell r="A93">
            <v>704240000</v>
          </cell>
          <cell r="B93" t="str">
            <v>שווי רכב</v>
          </cell>
          <cell r="C93">
            <v>18840</v>
          </cell>
        </row>
        <row r="94">
          <cell r="A94">
            <v>704250000</v>
          </cell>
          <cell r="B94" t="str">
            <v>גילום טלפון</v>
          </cell>
          <cell r="C94">
            <v>3403.71</v>
          </cell>
        </row>
        <row r="95">
          <cell r="A95">
            <v>704270000</v>
          </cell>
          <cell r="B95" t="str">
            <v>שווי נסיעות</v>
          </cell>
          <cell r="C95">
            <v>87796.88</v>
          </cell>
        </row>
        <row r="96">
          <cell r="A96">
            <v>704290000</v>
          </cell>
          <cell r="B96" t="str">
            <v>שווי מנקו קופאים</v>
          </cell>
          <cell r="C96">
            <v>16941.740000000002</v>
          </cell>
        </row>
        <row r="97">
          <cell r="A97">
            <v>704300000</v>
          </cell>
          <cell r="B97" t="str">
            <v>זקיפות שווי שכירים</v>
          </cell>
          <cell r="C97">
            <v>-4892772.16</v>
          </cell>
        </row>
        <row r="98">
          <cell r="A98">
            <v>704310000</v>
          </cell>
          <cell r="B98" t="str">
            <v>שווי כרטיס נסיעה חופ</v>
          </cell>
          <cell r="C98">
            <v>1059250</v>
          </cell>
        </row>
        <row r="99">
          <cell r="A99">
            <v>704330000</v>
          </cell>
          <cell r="B99" t="str">
            <v>שווי ביגוד</v>
          </cell>
          <cell r="C99">
            <v>498892</v>
          </cell>
        </row>
        <row r="100">
          <cell r="A100">
            <v>704340000</v>
          </cell>
          <cell r="B100" t="str">
            <v>שווי מנקו לגילום</v>
          </cell>
          <cell r="C100">
            <v>1141197.8</v>
          </cell>
        </row>
        <row r="101">
          <cell r="A101">
            <v>704350000</v>
          </cell>
          <cell r="B101" t="str">
            <v>שווי ביטוח שיניים</v>
          </cell>
          <cell r="C101">
            <v>566809.53</v>
          </cell>
        </row>
        <row r="102">
          <cell r="A102">
            <v>704360000</v>
          </cell>
          <cell r="B102" t="str">
            <v>שווי מאמץ קיץ - שכיר</v>
          </cell>
          <cell r="C102">
            <v>594806</v>
          </cell>
        </row>
        <row r="103">
          <cell r="A103">
            <v>704370000</v>
          </cell>
          <cell r="B103" t="str">
            <v>שווי טלפון נייד</v>
          </cell>
          <cell r="C103">
            <v>8118</v>
          </cell>
        </row>
        <row r="104">
          <cell r="A104">
            <v>705010000</v>
          </cell>
          <cell r="B104" t="str">
            <v>השאלת עובדים לחברה ה</v>
          </cell>
          <cell r="C104">
            <v>-205036</v>
          </cell>
        </row>
        <row r="105">
          <cell r="A105">
            <v>705011000</v>
          </cell>
          <cell r="B105" t="str">
            <v>השאלת עובדים מיוניטד</v>
          </cell>
          <cell r="C105">
            <v>164947</v>
          </cell>
        </row>
        <row r="106">
          <cell r="A106">
            <v>705030000</v>
          </cell>
          <cell r="B106" t="str">
            <v>תגמולי מילואים-שכירי</v>
          </cell>
          <cell r="C106">
            <v>-182259</v>
          </cell>
        </row>
        <row r="107">
          <cell r="A107">
            <v>712100000</v>
          </cell>
          <cell r="B107" t="str">
            <v>הפרשות לקרן  הגמלאות</v>
          </cell>
          <cell r="C107">
            <v>5461135.1100000003</v>
          </cell>
        </row>
        <row r="108">
          <cell r="A108">
            <v>712110000</v>
          </cell>
          <cell r="B108" t="str">
            <v>פיצויי פרישה</v>
          </cell>
          <cell r="C108">
            <v>178.65</v>
          </cell>
        </row>
        <row r="109">
          <cell r="A109">
            <v>712140000</v>
          </cell>
          <cell r="B109" t="str">
            <v>הפרשה לפיצויים</v>
          </cell>
          <cell r="C109">
            <v>12634404.6</v>
          </cell>
        </row>
        <row r="110">
          <cell r="A110">
            <v>712200000</v>
          </cell>
          <cell r="B110" t="str">
            <v>ביטוח לאומי</v>
          </cell>
          <cell r="C110">
            <v>2402688.88</v>
          </cell>
        </row>
        <row r="111">
          <cell r="A111">
            <v>712300000</v>
          </cell>
          <cell r="B111" t="str">
            <v>קרן השתלמות חברים</v>
          </cell>
          <cell r="C111">
            <v>1976157</v>
          </cell>
        </row>
        <row r="112">
          <cell r="A112">
            <v>712400000</v>
          </cell>
          <cell r="B112" t="str">
            <v>הבראה חברים</v>
          </cell>
          <cell r="C112">
            <v>1737387.24</v>
          </cell>
        </row>
        <row r="113">
          <cell r="A113">
            <v>712500000</v>
          </cell>
          <cell r="B113" t="str">
            <v>ביטוח שיניים-</v>
          </cell>
          <cell r="C113">
            <v>290143.96999999997</v>
          </cell>
        </row>
        <row r="114">
          <cell r="A114">
            <v>712510000</v>
          </cell>
          <cell r="B114" t="str">
            <v>ביטוח שיניים</v>
          </cell>
          <cell r="C114">
            <v>298808</v>
          </cell>
        </row>
        <row r="115">
          <cell r="A115">
            <v>712520000</v>
          </cell>
          <cell r="B115" t="str">
            <v>ביטוח דמי מחלה</v>
          </cell>
          <cell r="C115">
            <v>60842.5</v>
          </cell>
        </row>
        <row r="116">
          <cell r="A116">
            <v>712530000</v>
          </cell>
          <cell r="B116" t="str">
            <v>ביטוח מחלות קשות</v>
          </cell>
          <cell r="C116">
            <v>124043.5</v>
          </cell>
        </row>
        <row r="117">
          <cell r="A117">
            <v>712600000</v>
          </cell>
          <cell r="B117" t="str">
            <v>גילום ריבית  קבוצה ב</v>
          </cell>
          <cell r="C117">
            <v>104522</v>
          </cell>
        </row>
        <row r="118">
          <cell r="A118">
            <v>712700000</v>
          </cell>
          <cell r="B118" t="str">
            <v>הפרשה לחופש וימי מחל</v>
          </cell>
          <cell r="C118">
            <v>1159982</v>
          </cell>
        </row>
        <row r="119">
          <cell r="A119">
            <v>712800000</v>
          </cell>
          <cell r="B119" t="str">
            <v>הפרשה להבראה חברים</v>
          </cell>
          <cell r="C119">
            <v>-226357</v>
          </cell>
        </row>
        <row r="120">
          <cell r="A120">
            <v>712900000</v>
          </cell>
          <cell r="B120" t="str">
            <v>הפ. לפרישה מוקדמת 03</v>
          </cell>
          <cell r="C120">
            <v>-1682527</v>
          </cell>
        </row>
        <row r="121">
          <cell r="A121">
            <v>712920000</v>
          </cell>
          <cell r="B121" t="str">
            <v>הפרשה לפנסית נכות</v>
          </cell>
          <cell r="C121">
            <v>-215491</v>
          </cell>
        </row>
        <row r="122">
          <cell r="A122">
            <v>712940000</v>
          </cell>
          <cell r="B122" t="str">
            <v>הפר.לפרישה מוקדמת 05</v>
          </cell>
          <cell r="C122">
            <v>-967065</v>
          </cell>
        </row>
        <row r="123">
          <cell r="A123">
            <v>713010000</v>
          </cell>
          <cell r="B123" t="str">
            <v>הבראה פנסיונרים עד ג</v>
          </cell>
          <cell r="C123">
            <v>1574259</v>
          </cell>
        </row>
        <row r="124">
          <cell r="A124">
            <v>713020000</v>
          </cell>
          <cell r="B124" t="str">
            <v>ביטוח לאומי פנסיונרי</v>
          </cell>
          <cell r="C124">
            <v>208627.58</v>
          </cell>
        </row>
        <row r="125">
          <cell r="A125">
            <v>713040000</v>
          </cell>
          <cell r="B125" t="str">
            <v>פנסיה לאלמנות חברים</v>
          </cell>
          <cell r="C125">
            <v>379125.46</v>
          </cell>
        </row>
        <row r="126">
          <cell r="A126">
            <v>714100000</v>
          </cell>
          <cell r="B126" t="str">
            <v>הפרשות לקופות תגמולי</v>
          </cell>
          <cell r="C126">
            <v>3848572.49</v>
          </cell>
        </row>
        <row r="127">
          <cell r="A127">
            <v>714110000</v>
          </cell>
          <cell r="B127" t="str">
            <v>פיצויים</v>
          </cell>
          <cell r="C127">
            <v>3722393.11</v>
          </cell>
        </row>
        <row r="128">
          <cell r="A128">
            <v>714130000</v>
          </cell>
          <cell r="B128" t="str">
            <v>פנסיה תקציבית שכירים</v>
          </cell>
          <cell r="C128">
            <v>214433.42</v>
          </cell>
        </row>
        <row r="129">
          <cell r="A129">
            <v>714140000</v>
          </cell>
          <cell r="B129" t="str">
            <v>הפרשה להבראה שכירים</v>
          </cell>
          <cell r="C129">
            <v>1028928</v>
          </cell>
        </row>
        <row r="130">
          <cell r="A130">
            <v>714200000</v>
          </cell>
          <cell r="B130" t="str">
            <v>בטוח לאומי</v>
          </cell>
          <cell r="C130">
            <v>4511191.5599999996</v>
          </cell>
        </row>
        <row r="131">
          <cell r="A131">
            <v>714300000</v>
          </cell>
          <cell r="B131" t="str">
            <v>קרן השתלמות</v>
          </cell>
          <cell r="C131">
            <v>2277764.6</v>
          </cell>
        </row>
        <row r="132">
          <cell r="A132">
            <v>714400000</v>
          </cell>
          <cell r="B132" t="str">
            <v>הבראה שכירים</v>
          </cell>
          <cell r="C132">
            <v>1732709.62</v>
          </cell>
        </row>
        <row r="133">
          <cell r="A133">
            <v>714500000</v>
          </cell>
          <cell r="B133" t="str">
            <v>החזרים מחברות ביטוח</v>
          </cell>
          <cell r="C133">
            <v>-99999.39</v>
          </cell>
        </row>
        <row r="134">
          <cell r="A134">
            <v>714700000</v>
          </cell>
          <cell r="B134" t="str">
            <v>הפרשה לחופש וימי מחל</v>
          </cell>
          <cell r="C134">
            <v>932714</v>
          </cell>
        </row>
        <row r="135">
          <cell r="A135">
            <v>714800000</v>
          </cell>
          <cell r="B135" t="str">
            <v>ביטוח שיניים שכירים</v>
          </cell>
          <cell r="C135">
            <v>567243.21</v>
          </cell>
        </row>
        <row r="136">
          <cell r="A136">
            <v>720100000</v>
          </cell>
          <cell r="B136" t="str">
            <v>סולר בצובר</v>
          </cell>
          <cell r="C136">
            <v>87545175.819999993</v>
          </cell>
        </row>
        <row r="137">
          <cell r="A137">
            <v>720110000</v>
          </cell>
          <cell r="B137" t="str">
            <v>סולר בדרכים</v>
          </cell>
          <cell r="C137">
            <v>790073.73</v>
          </cell>
        </row>
        <row r="138">
          <cell r="A138">
            <v>720120000</v>
          </cell>
          <cell r="B138" t="str">
            <v>בנזין</v>
          </cell>
          <cell r="C138">
            <v>628317.38</v>
          </cell>
        </row>
        <row r="139">
          <cell r="A139">
            <v>720200000</v>
          </cell>
          <cell r="B139" t="str">
            <v>שמנים</v>
          </cell>
          <cell r="C139">
            <v>681658.05</v>
          </cell>
        </row>
        <row r="140">
          <cell r="A140">
            <v>720300000</v>
          </cell>
          <cell r="B140" t="str">
            <v>מים מטופלים</v>
          </cell>
          <cell r="C140">
            <v>312700</v>
          </cell>
        </row>
        <row r="141">
          <cell r="A141">
            <v>720400000</v>
          </cell>
          <cell r="B141" t="str">
            <v>הכנסות דלק יונייטד ט</v>
          </cell>
          <cell r="C141">
            <v>-3898382.89</v>
          </cell>
        </row>
        <row r="142">
          <cell r="A142">
            <v>720500000</v>
          </cell>
          <cell r="B142" t="str">
            <v>הכנסות דלק - ד.ר.ת(א</v>
          </cell>
          <cell r="C142">
            <v>-2575554.92</v>
          </cell>
        </row>
        <row r="143">
          <cell r="A143">
            <v>720600000</v>
          </cell>
          <cell r="B143" t="str">
            <v>החזר בלו על סולר</v>
          </cell>
          <cell r="C143">
            <v>-17682341</v>
          </cell>
        </row>
        <row r="144">
          <cell r="A144">
            <v>722101000</v>
          </cell>
          <cell r="B144" t="str">
            <v>חלקי חילוף חו"ל-מאן</v>
          </cell>
          <cell r="C144">
            <v>3945393.39</v>
          </cell>
        </row>
        <row r="145">
          <cell r="A145">
            <v>722102000</v>
          </cell>
          <cell r="B145" t="str">
            <v>חלקי חילוף חו"ל -אחר</v>
          </cell>
          <cell r="C145">
            <v>2561972.5</v>
          </cell>
        </row>
        <row r="146">
          <cell r="A146">
            <v>722103000</v>
          </cell>
          <cell r="B146" t="str">
            <v>החזרי תביעות חו"ל</v>
          </cell>
          <cell r="C146">
            <v>-1488474.22</v>
          </cell>
        </row>
        <row r="147">
          <cell r="A147">
            <v>722104000</v>
          </cell>
          <cell r="B147" t="str">
            <v>חלקי חילוף בארץ</v>
          </cell>
          <cell r="C147">
            <v>3629578.5</v>
          </cell>
        </row>
        <row r="148">
          <cell r="A148">
            <v>722105000</v>
          </cell>
          <cell r="B148" t="str">
            <v>שמשות לחלונות</v>
          </cell>
          <cell r="C148">
            <v>109488.81</v>
          </cell>
        </row>
        <row r="149">
          <cell r="A149">
            <v>722107000</v>
          </cell>
          <cell r="B149" t="str">
            <v>מצברים וחומצה</v>
          </cell>
          <cell r="C149">
            <v>377955</v>
          </cell>
        </row>
        <row r="150">
          <cell r="A150">
            <v>722110000</v>
          </cell>
          <cell r="B150" t="str">
            <v>שינוי במלאי חלקי חיל</v>
          </cell>
          <cell r="C150">
            <v>-110349.38</v>
          </cell>
        </row>
        <row r="151">
          <cell r="A151">
            <v>722202000</v>
          </cell>
          <cell r="B151" t="str">
            <v>צמיגים חדשים - ארץ</v>
          </cell>
          <cell r="C151">
            <v>943692.2</v>
          </cell>
        </row>
        <row r="152">
          <cell r="A152">
            <v>722204000</v>
          </cell>
          <cell r="B152" t="str">
            <v>חידוש צמיגים</v>
          </cell>
          <cell r="C152">
            <v>226622.87</v>
          </cell>
        </row>
        <row r="153">
          <cell r="A153">
            <v>722301000</v>
          </cell>
          <cell r="B153" t="str">
            <v>עבודות ותיקוני ח.-חש</v>
          </cell>
          <cell r="C153">
            <v>791786.48</v>
          </cell>
        </row>
        <row r="154">
          <cell r="A154">
            <v>722302000</v>
          </cell>
          <cell r="B154" t="str">
            <v>תיקוני חוץ לתאונות</v>
          </cell>
          <cell r="C154">
            <v>611676.79</v>
          </cell>
        </row>
        <row r="155">
          <cell r="A155">
            <v>722302200</v>
          </cell>
          <cell r="B155" t="str">
            <v>השתתפות עצמית נהגים</v>
          </cell>
          <cell r="C155">
            <v>-153298.26999999999</v>
          </cell>
        </row>
        <row r="156">
          <cell r="A156">
            <v>722303000</v>
          </cell>
          <cell r="B156" t="str">
            <v>שיפוץ חוץ למרכבים</v>
          </cell>
          <cell r="C156">
            <v>64856.78</v>
          </cell>
        </row>
        <row r="157">
          <cell r="A157">
            <v>722401000</v>
          </cell>
          <cell r="B157" t="str">
            <v>הכנסות ש. מוסך-חלפים</v>
          </cell>
          <cell r="C157">
            <v>-1929466.54</v>
          </cell>
        </row>
        <row r="158">
          <cell r="A158">
            <v>722402000</v>
          </cell>
          <cell r="B158" t="str">
            <v>הכנסות ש. מוסך-עבודה</v>
          </cell>
          <cell r="C158">
            <v>-1324134.93</v>
          </cell>
        </row>
        <row r="159">
          <cell r="A159">
            <v>724101000</v>
          </cell>
          <cell r="B159" t="str">
            <v>בגדי עבודה</v>
          </cell>
          <cell r="C159">
            <v>68096.27</v>
          </cell>
        </row>
        <row r="160">
          <cell r="A160">
            <v>724102000</v>
          </cell>
          <cell r="B160" t="str">
            <v>ביגוד ייצוגי נהגים</v>
          </cell>
          <cell r="C160">
            <v>682625.62</v>
          </cell>
        </row>
        <row r="161">
          <cell r="A161">
            <v>724201000</v>
          </cell>
          <cell r="B161" t="str">
            <v>נקיון ע" קבלני משנה</v>
          </cell>
          <cell r="C161">
            <v>5702517.71</v>
          </cell>
        </row>
        <row r="162">
          <cell r="A162">
            <v>724202000</v>
          </cell>
          <cell r="B162" t="str">
            <v>חמרי ניקוי</v>
          </cell>
          <cell r="C162">
            <v>160732.62</v>
          </cell>
        </row>
        <row r="163">
          <cell r="A163">
            <v>724203000</v>
          </cell>
          <cell r="B163" t="str">
            <v>כלי עבודה</v>
          </cell>
          <cell r="C163">
            <v>131201.34</v>
          </cell>
        </row>
        <row r="164">
          <cell r="A164">
            <v>724205000</v>
          </cell>
          <cell r="B164" t="str">
            <v>חומרי בינוי ואינסטול</v>
          </cell>
          <cell r="C164">
            <v>4057.93</v>
          </cell>
        </row>
        <row r="165">
          <cell r="A165">
            <v>724205100</v>
          </cell>
          <cell r="B165" t="str">
            <v>חומרי בינוי וחשמל תו</v>
          </cell>
          <cell r="C165">
            <v>37850.339999999997</v>
          </cell>
        </row>
        <row r="166">
          <cell r="A166">
            <v>724206000</v>
          </cell>
          <cell r="B166" t="str">
            <v>אחזקת ציוד</v>
          </cell>
          <cell r="C166">
            <v>33300.81</v>
          </cell>
        </row>
        <row r="167">
          <cell r="A167">
            <v>724301000</v>
          </cell>
          <cell r="B167" t="str">
            <v>כיבודים אגף תו"פ</v>
          </cell>
          <cell r="C167">
            <v>1478651.16</v>
          </cell>
        </row>
        <row r="168">
          <cell r="A168">
            <v>724302000</v>
          </cell>
          <cell r="B168" t="str">
            <v>הכנסות ממכירת תלושים</v>
          </cell>
          <cell r="C168">
            <v>-877525.51</v>
          </cell>
        </row>
        <row r="169">
          <cell r="A169">
            <v>726101000</v>
          </cell>
          <cell r="B169" t="str">
            <v>ביטוח אוטובוסים חובה</v>
          </cell>
          <cell r="C169">
            <v>9754745.25</v>
          </cell>
        </row>
        <row r="170">
          <cell r="A170">
            <v>726201000</v>
          </cell>
          <cell r="B170" t="str">
            <v>תשלומים בגין נזקים ו</v>
          </cell>
          <cell r="C170">
            <v>2520283.33</v>
          </cell>
        </row>
        <row r="171">
          <cell r="A171">
            <v>726203000</v>
          </cell>
          <cell r="B171" t="str">
            <v>תקבולים מחברות ביטוח</v>
          </cell>
          <cell r="C171">
            <v>-777372.99</v>
          </cell>
        </row>
        <row r="172">
          <cell r="A172">
            <v>732101000</v>
          </cell>
          <cell r="B172" t="str">
            <v>שכירות תמח"ת</v>
          </cell>
          <cell r="C172">
            <v>8235795.3499999996</v>
          </cell>
        </row>
        <row r="173">
          <cell r="A173">
            <v>732102000</v>
          </cell>
          <cell r="B173" t="str">
            <v>אחזקת תחנות ומוסכים</v>
          </cell>
          <cell r="C173">
            <v>365412.82</v>
          </cell>
        </row>
        <row r="174">
          <cell r="A174">
            <v>732103000</v>
          </cell>
          <cell r="B174" t="str">
            <v>ארנונה,מים ומיסי תנו</v>
          </cell>
          <cell r="C174">
            <v>3090813.41</v>
          </cell>
        </row>
        <row r="175">
          <cell r="A175">
            <v>732105000</v>
          </cell>
          <cell r="B175" t="str">
            <v>שרות מכשירי קשר</v>
          </cell>
          <cell r="C175">
            <v>432190.04</v>
          </cell>
        </row>
        <row r="176">
          <cell r="A176">
            <v>732106000</v>
          </cell>
          <cell r="B176" t="str">
            <v>שכירות ואחזקת מסופי</v>
          </cell>
          <cell r="C176">
            <v>818495.25</v>
          </cell>
        </row>
        <row r="177">
          <cell r="A177">
            <v>732109000</v>
          </cell>
          <cell r="B177" t="str">
            <v>איכות הסביבה</v>
          </cell>
          <cell r="C177">
            <v>164104.4</v>
          </cell>
        </row>
        <row r="178">
          <cell r="A178">
            <v>732201000</v>
          </cell>
          <cell r="B178" t="str">
            <v>הסעות עובדים</v>
          </cell>
          <cell r="C178">
            <v>4674518</v>
          </cell>
        </row>
        <row r="179">
          <cell r="A179">
            <v>732202000</v>
          </cell>
          <cell r="B179" t="str">
            <v>שכירות רכב מסחרי</v>
          </cell>
          <cell r="C179">
            <v>372370.05</v>
          </cell>
        </row>
        <row r="180">
          <cell r="A180">
            <v>732203000</v>
          </cell>
          <cell r="B180" t="str">
            <v>הוצאות חניה</v>
          </cell>
          <cell r="C180">
            <v>37734</v>
          </cell>
        </row>
        <row r="181">
          <cell r="A181">
            <v>732206000</v>
          </cell>
          <cell r="B181" t="str">
            <v>הוצאות אחזקה רכב מסח</v>
          </cell>
          <cell r="C181">
            <v>66064.88</v>
          </cell>
        </row>
        <row r="182">
          <cell r="A182">
            <v>732301000</v>
          </cell>
          <cell r="B182" t="str">
            <v>מאמץ קייץ(השת. מקצו)</v>
          </cell>
          <cell r="C182">
            <v>680927.58</v>
          </cell>
        </row>
        <row r="183">
          <cell r="A183">
            <v>732302000</v>
          </cell>
          <cell r="B183" t="str">
            <v>ספרות  מקצועית</v>
          </cell>
          <cell r="C183">
            <v>42564.38</v>
          </cell>
        </row>
        <row r="184">
          <cell r="A184">
            <v>732303000</v>
          </cell>
          <cell r="B184" t="str">
            <v>הדרכה</v>
          </cell>
          <cell r="C184">
            <v>723238.37</v>
          </cell>
        </row>
        <row r="185">
          <cell r="A185">
            <v>732304000</v>
          </cell>
          <cell r="B185" t="str">
            <v>הכנסות והדרכה-אוטובו</v>
          </cell>
          <cell r="C185">
            <v>-44673.38</v>
          </cell>
        </row>
        <row r="186">
          <cell r="A186">
            <v>732401000</v>
          </cell>
          <cell r="B186" t="str">
            <v>עובדי חברות כ"א-סוקר</v>
          </cell>
          <cell r="C186">
            <v>348355.62</v>
          </cell>
        </row>
        <row r="187">
          <cell r="A187">
            <v>732402000</v>
          </cell>
          <cell r="B187" t="str">
            <v>אחזקת חדרי מנוחה</v>
          </cell>
          <cell r="C187">
            <v>1117820.8700000001</v>
          </cell>
        </row>
        <row r="188">
          <cell r="A188">
            <v>732403000</v>
          </cell>
          <cell r="B188" t="str">
            <v>עובדי חברות כ"א-משק</v>
          </cell>
          <cell r="C188">
            <v>53811.15</v>
          </cell>
        </row>
        <row r="189">
          <cell r="A189">
            <v>732405000</v>
          </cell>
          <cell r="B189" t="str">
            <v>אבטחת תחבורה ציבורית</v>
          </cell>
          <cell r="C189">
            <v>97301.73</v>
          </cell>
        </row>
        <row r="190">
          <cell r="A190">
            <v>732501000</v>
          </cell>
          <cell r="B190" t="str">
            <v>רשיונות לאוטובוסים</v>
          </cell>
          <cell r="C190">
            <v>520928</v>
          </cell>
        </row>
        <row r="191">
          <cell r="A191">
            <v>732503000</v>
          </cell>
          <cell r="B191" t="str">
            <v>רשיונות לנהגים</v>
          </cell>
          <cell r="C191">
            <v>53570.01</v>
          </cell>
        </row>
        <row r="192">
          <cell r="A192">
            <v>732601000</v>
          </cell>
          <cell r="B192" t="str">
            <v>הדפסת כרטיסי נסיעה</v>
          </cell>
          <cell r="C192">
            <v>958978.35</v>
          </cell>
        </row>
        <row r="193">
          <cell r="A193">
            <v>732603000</v>
          </cell>
          <cell r="B193" t="str">
            <v>קנסות מח.ביטוח</v>
          </cell>
          <cell r="C193">
            <v>7628.94</v>
          </cell>
        </row>
        <row r="194">
          <cell r="A194">
            <v>732604000</v>
          </cell>
          <cell r="B194" t="str">
            <v>הוצאות כרטיס חכם</v>
          </cell>
          <cell r="C194">
            <v>14254.55</v>
          </cell>
        </row>
        <row r="195">
          <cell r="A195">
            <v>732702000</v>
          </cell>
          <cell r="B195" t="str">
            <v>פחת מכוניות</v>
          </cell>
          <cell r="C195">
            <v>22619.87</v>
          </cell>
        </row>
        <row r="196">
          <cell r="A196">
            <v>732709000</v>
          </cell>
          <cell r="B196" t="str">
            <v>פחת אוטובוסים</v>
          </cell>
          <cell r="C196">
            <v>49551858.490000002</v>
          </cell>
        </row>
        <row r="197">
          <cell r="A197">
            <v>742102000</v>
          </cell>
          <cell r="B197" t="str">
            <v>חשמל</v>
          </cell>
          <cell r="C197">
            <v>1407953.57</v>
          </cell>
        </row>
        <row r="198">
          <cell r="A198">
            <v>742103000</v>
          </cell>
          <cell r="B198" t="str">
            <v>טלפון</v>
          </cell>
          <cell r="C198">
            <v>368673.29</v>
          </cell>
        </row>
        <row r="199">
          <cell r="A199">
            <v>742104000</v>
          </cell>
          <cell r="B199" t="str">
            <v>שכירות משרדים</v>
          </cell>
          <cell r="C199">
            <v>252036.69</v>
          </cell>
        </row>
        <row r="200">
          <cell r="A200">
            <v>742105000</v>
          </cell>
          <cell r="B200" t="str">
            <v>שכירות משרדים חב' בנ</v>
          </cell>
          <cell r="C200">
            <v>32750</v>
          </cell>
        </row>
        <row r="201">
          <cell r="A201">
            <v>742106000</v>
          </cell>
          <cell r="B201" t="str">
            <v>שמירה ובטחון</v>
          </cell>
          <cell r="C201">
            <v>2707631.2</v>
          </cell>
        </row>
        <row r="202">
          <cell r="A202">
            <v>742107000</v>
          </cell>
          <cell r="B202" t="str">
            <v>כ"א מ.אנוש-כלליים+נק</v>
          </cell>
          <cell r="C202">
            <v>256876.76</v>
          </cell>
        </row>
        <row r="203">
          <cell r="A203">
            <v>742108000</v>
          </cell>
          <cell r="B203" t="str">
            <v>רשיונות שונים</v>
          </cell>
          <cell r="C203">
            <v>75356.69</v>
          </cell>
        </row>
        <row r="204">
          <cell r="A204">
            <v>742109000</v>
          </cell>
          <cell r="B204" t="str">
            <v>העברת כספים ומיגון ק</v>
          </cell>
          <cell r="C204">
            <v>213741.69</v>
          </cell>
        </row>
        <row r="205">
          <cell r="A205">
            <v>742111000</v>
          </cell>
          <cell r="B205" t="str">
            <v>הוצ' פלאפון</v>
          </cell>
          <cell r="C205">
            <v>353098.8</v>
          </cell>
        </row>
        <row r="206">
          <cell r="A206">
            <v>742112000</v>
          </cell>
          <cell r="B206" t="str">
            <v>חניה הדר דפנה</v>
          </cell>
          <cell r="C206">
            <v>129873.69</v>
          </cell>
        </row>
        <row r="207">
          <cell r="A207">
            <v>742121000</v>
          </cell>
          <cell r="B207" t="str">
            <v>ביטוח כללי</v>
          </cell>
          <cell r="C207">
            <v>733343</v>
          </cell>
        </row>
        <row r="208">
          <cell r="A208">
            <v>742201000</v>
          </cell>
          <cell r="B208" t="str">
            <v>שכר רואי חשבון</v>
          </cell>
          <cell r="C208">
            <v>555105</v>
          </cell>
        </row>
        <row r="209">
          <cell r="A209">
            <v>742203000</v>
          </cell>
          <cell r="B209" t="str">
            <v>משפטיות</v>
          </cell>
          <cell r="C209">
            <v>944763.82</v>
          </cell>
        </row>
        <row r="210">
          <cell r="A210">
            <v>742204000</v>
          </cell>
          <cell r="B210" t="str">
            <v>יועצים</v>
          </cell>
          <cell r="C210">
            <v>1823302.15</v>
          </cell>
        </row>
        <row r="211">
          <cell r="A211">
            <v>742205000</v>
          </cell>
          <cell r="B211" t="str">
            <v>תמחיר</v>
          </cell>
          <cell r="C211">
            <v>27188</v>
          </cell>
        </row>
        <row r="212">
          <cell r="A212">
            <v>742206000</v>
          </cell>
          <cell r="B212" t="str">
            <v>כח אדם מבקרים-תנועה</v>
          </cell>
          <cell r="C212">
            <v>386782.89</v>
          </cell>
        </row>
        <row r="213">
          <cell r="A213">
            <v>742207000</v>
          </cell>
          <cell r="B213" t="str">
            <v>שכר דח"צ</v>
          </cell>
          <cell r="C213">
            <v>306228</v>
          </cell>
        </row>
        <row r="214">
          <cell r="A214">
            <v>742301000</v>
          </cell>
          <cell r="B214" t="str">
            <v>שיווק</v>
          </cell>
          <cell r="C214">
            <v>166131.45000000001</v>
          </cell>
        </row>
        <row r="215">
          <cell r="A215">
            <v>742303000</v>
          </cell>
          <cell r="B215" t="str">
            <v>פרסום מודעות עתון</v>
          </cell>
          <cell r="C215">
            <v>47910.33</v>
          </cell>
        </row>
        <row r="216">
          <cell r="A216">
            <v>742304000</v>
          </cell>
          <cell r="B216" t="str">
            <v>פרסום-דפוס-עבודות חו</v>
          </cell>
          <cell r="C216">
            <v>56836.31</v>
          </cell>
        </row>
        <row r="217">
          <cell r="A217">
            <v>742304100</v>
          </cell>
          <cell r="B217" t="str">
            <v>פרסום-דפוס-חמרים ואח</v>
          </cell>
          <cell r="C217">
            <v>35065.019999999997</v>
          </cell>
        </row>
        <row r="218">
          <cell r="A218">
            <v>742305000</v>
          </cell>
          <cell r="B218" t="str">
            <v>פרסום</v>
          </cell>
          <cell r="C218">
            <v>65004.42</v>
          </cell>
        </row>
        <row r="219">
          <cell r="A219">
            <v>742306000</v>
          </cell>
          <cell r="B219" t="str">
            <v>כ"א-מוקדניות מודיעין</v>
          </cell>
          <cell r="C219">
            <v>456948.83</v>
          </cell>
        </row>
        <row r="220">
          <cell r="A220">
            <v>742401000</v>
          </cell>
          <cell r="B220" t="str">
            <v>מסיבות</v>
          </cell>
          <cell r="C220">
            <v>739</v>
          </cell>
        </row>
        <row r="221">
          <cell r="A221">
            <v>742402000</v>
          </cell>
          <cell r="B221" t="str">
            <v>ארועים</v>
          </cell>
          <cell r="C221">
            <v>38269.5</v>
          </cell>
        </row>
        <row r="222">
          <cell r="A222">
            <v>742404000</v>
          </cell>
          <cell r="B222" t="str">
            <v>תרבות</v>
          </cell>
          <cell r="C222">
            <v>3967.17</v>
          </cell>
        </row>
        <row r="223">
          <cell r="A223">
            <v>742405000</v>
          </cell>
          <cell r="B223" t="str">
            <v>ספורט</v>
          </cell>
          <cell r="C223">
            <v>95743.11</v>
          </cell>
        </row>
        <row r="224">
          <cell r="A224">
            <v>742406000</v>
          </cell>
          <cell r="B224" t="str">
            <v>בריאות</v>
          </cell>
          <cell r="C224">
            <v>196577.9</v>
          </cell>
        </row>
        <row r="225">
          <cell r="A225">
            <v>742423000</v>
          </cell>
          <cell r="B225" t="str">
            <v>הלבשה-ביגוד קיץ (שוו</v>
          </cell>
          <cell r="C225">
            <v>16210</v>
          </cell>
        </row>
        <row r="226">
          <cell r="A226">
            <v>742425000</v>
          </cell>
          <cell r="B226" t="str">
            <v>מתנות שכירים</v>
          </cell>
          <cell r="C226">
            <v>15365</v>
          </cell>
        </row>
        <row r="227">
          <cell r="A227">
            <v>742426000</v>
          </cell>
          <cell r="B227" t="str">
            <v>מתנות לחברים</v>
          </cell>
          <cell r="C227">
            <v>30881.64</v>
          </cell>
        </row>
        <row r="228">
          <cell r="A228">
            <v>742427000</v>
          </cell>
          <cell r="B228" t="str">
            <v>מתנות</v>
          </cell>
          <cell r="C228">
            <v>353708.64</v>
          </cell>
        </row>
        <row r="229">
          <cell r="A229">
            <v>742428000</v>
          </cell>
          <cell r="B229" t="str">
            <v>יין לחג-הוצאה</v>
          </cell>
          <cell r="C229">
            <v>2072529.6</v>
          </cell>
        </row>
        <row r="230">
          <cell r="A230">
            <v>742503000</v>
          </cell>
          <cell r="B230" t="str">
            <v>נסיעות לחו"ל-אשל</v>
          </cell>
          <cell r="C230">
            <v>140072.17000000001</v>
          </cell>
        </row>
        <row r="231">
          <cell r="A231">
            <v>742510000</v>
          </cell>
          <cell r="B231" t="str">
            <v>נסיעות וחניה</v>
          </cell>
          <cell r="C231">
            <v>68228.67</v>
          </cell>
        </row>
        <row r="232">
          <cell r="A232">
            <v>742520000</v>
          </cell>
          <cell r="B232" t="str">
            <v>נסיעות חופשיות עובדי</v>
          </cell>
          <cell r="C232">
            <v>297136.55</v>
          </cell>
        </row>
        <row r="233">
          <cell r="A233">
            <v>742531000</v>
          </cell>
          <cell r="B233" t="str">
            <v>הוצאות רכב פרטי</v>
          </cell>
          <cell r="C233">
            <v>196438.09</v>
          </cell>
        </row>
        <row r="234">
          <cell r="A234">
            <v>742532000</v>
          </cell>
          <cell r="B234" t="str">
            <v>הוצ' שכירות רכב פרטי</v>
          </cell>
          <cell r="C234">
            <v>1040860.85</v>
          </cell>
        </row>
        <row r="235">
          <cell r="A235">
            <v>742601000</v>
          </cell>
          <cell r="B235" t="str">
            <v>צרכי משרד</v>
          </cell>
          <cell r="C235">
            <v>54854.28</v>
          </cell>
        </row>
        <row r="236">
          <cell r="A236">
            <v>742602000</v>
          </cell>
          <cell r="B236" t="str">
            <v>דאר</v>
          </cell>
          <cell r="C236">
            <v>47582.37</v>
          </cell>
        </row>
        <row r="237">
          <cell r="A237">
            <v>742603000</v>
          </cell>
          <cell r="B237" t="str">
            <v>שרותי מחשב-אחזקת תכנ</v>
          </cell>
          <cell r="C237">
            <v>19499.79</v>
          </cell>
        </row>
        <row r="238">
          <cell r="A238">
            <v>742603100</v>
          </cell>
          <cell r="B238" t="str">
            <v>שרותי מחשב - אחזקת ח</v>
          </cell>
          <cell r="C238">
            <v>33603.4</v>
          </cell>
        </row>
        <row r="239">
          <cell r="A239">
            <v>742603200</v>
          </cell>
          <cell r="B239" t="str">
            <v>מחשב - חמרים מתכלים</v>
          </cell>
          <cell r="C239">
            <v>25805.7</v>
          </cell>
        </row>
        <row r="240">
          <cell r="A240">
            <v>742603400</v>
          </cell>
          <cell r="B240" t="str">
            <v>מיקור חוץ מל"מ-מ.מיד</v>
          </cell>
          <cell r="C240">
            <v>2450516</v>
          </cell>
        </row>
        <row r="241">
          <cell r="A241">
            <v>742603500</v>
          </cell>
          <cell r="B241" t="str">
            <v>מל"מ מיקור חוץ-שכר</v>
          </cell>
          <cell r="C241">
            <v>199722.05</v>
          </cell>
        </row>
        <row r="242">
          <cell r="A242">
            <v>742604000</v>
          </cell>
          <cell r="B242" t="str">
            <v>ארכיון</v>
          </cell>
          <cell r="C242">
            <v>42073.89</v>
          </cell>
        </row>
        <row r="243">
          <cell r="A243">
            <v>742702000</v>
          </cell>
          <cell r="B243" t="str">
            <v>כיבודים</v>
          </cell>
          <cell r="C243">
            <v>411415.3</v>
          </cell>
        </row>
        <row r="244">
          <cell r="A244">
            <v>742703000</v>
          </cell>
          <cell r="B244" t="str">
            <v>אסיפות וישיבות</v>
          </cell>
          <cell r="C244">
            <v>222330.18</v>
          </cell>
        </row>
        <row r="245">
          <cell r="A245">
            <v>742801000</v>
          </cell>
          <cell r="B245" t="str">
            <v>הוצ' פחת נדל"ן</v>
          </cell>
          <cell r="C245">
            <v>1278082.6000000001</v>
          </cell>
        </row>
        <row r="246">
          <cell r="A246">
            <v>742802000</v>
          </cell>
          <cell r="B246" t="str">
            <v>הוצ' פחת מטלטלין ושו</v>
          </cell>
          <cell r="C246">
            <v>404324.08</v>
          </cell>
        </row>
        <row r="247">
          <cell r="A247">
            <v>742803000</v>
          </cell>
          <cell r="B247" t="str">
            <v>הוצ' פחת מחשב</v>
          </cell>
          <cell r="C247">
            <v>1342731.33</v>
          </cell>
        </row>
        <row r="248">
          <cell r="A248">
            <v>742901000</v>
          </cell>
          <cell r="B248" t="str">
            <v>הוצ' חובות אבודים</v>
          </cell>
          <cell r="C248">
            <v>103039.98</v>
          </cell>
        </row>
        <row r="249">
          <cell r="A249">
            <v>742902000</v>
          </cell>
          <cell r="B249" t="str">
            <v>תרומות</v>
          </cell>
          <cell r="C249">
            <v>136625</v>
          </cell>
        </row>
        <row r="250">
          <cell r="A250">
            <v>742903000</v>
          </cell>
          <cell r="B250" t="str">
            <v>קנסות</v>
          </cell>
          <cell r="C250">
            <v>128250</v>
          </cell>
        </row>
        <row r="251">
          <cell r="A251">
            <v>742904000</v>
          </cell>
          <cell r="B251" t="str">
            <v>ביטולי יתרות</v>
          </cell>
          <cell r="C251">
            <v>42.24</v>
          </cell>
        </row>
        <row r="252">
          <cell r="A252">
            <v>742907000</v>
          </cell>
          <cell r="B252" t="str">
            <v>הכנסות מקנסות עובדים</v>
          </cell>
          <cell r="C252">
            <v>-120534.79</v>
          </cell>
        </row>
        <row r="253">
          <cell r="A253">
            <v>752010000</v>
          </cell>
          <cell r="B253" t="str">
            <v>ריבית ועמלות בנקים</v>
          </cell>
          <cell r="C253">
            <v>608981.18000000005</v>
          </cell>
        </row>
        <row r="254">
          <cell r="A254">
            <v>752020000</v>
          </cell>
          <cell r="B254" t="str">
            <v xml:space="preserve"> ריבית חברות בנות</v>
          </cell>
          <cell r="C254">
            <v>-605181.73</v>
          </cell>
        </row>
        <row r="255">
          <cell r="A255">
            <v>752030000</v>
          </cell>
          <cell r="B255" t="str">
            <v>ריבית לאחרים-עם מע"מ</v>
          </cell>
          <cell r="C255">
            <v>9835.52</v>
          </cell>
        </row>
        <row r="256">
          <cell r="A256">
            <v>752040000</v>
          </cell>
          <cell r="B256" t="str">
            <v>ריבית לאחרים -ללא מע</v>
          </cell>
          <cell r="C256">
            <v>4740.8900000000003</v>
          </cell>
        </row>
        <row r="257">
          <cell r="A257">
            <v>752410000</v>
          </cell>
          <cell r="B257" t="str">
            <v>ריבית הלוואות ז"ק</v>
          </cell>
          <cell r="C257">
            <v>28497.26</v>
          </cell>
        </row>
        <row r="258">
          <cell r="A258">
            <v>752500000</v>
          </cell>
          <cell r="B258" t="str">
            <v>הצמדת קרן הלו. ז"א</v>
          </cell>
          <cell r="C258">
            <v>1198889.71</v>
          </cell>
        </row>
        <row r="259">
          <cell r="A259">
            <v>752510000</v>
          </cell>
          <cell r="B259" t="str">
            <v>ריבית הלוואות ז"א</v>
          </cell>
          <cell r="C259">
            <v>2373263.3199999998</v>
          </cell>
        </row>
        <row r="260">
          <cell r="A260">
            <v>752520000</v>
          </cell>
          <cell r="B260" t="str">
            <v>ריבית הלו. שינוי מיב</v>
          </cell>
          <cell r="C260">
            <v>18634130.670000002</v>
          </cell>
        </row>
        <row r="261">
          <cell r="A261">
            <v>752710000</v>
          </cell>
          <cell r="B261" t="str">
            <v>ריבית מ.ה - ניכויים</v>
          </cell>
          <cell r="C261">
            <v>213262</v>
          </cell>
        </row>
        <row r="262">
          <cell r="A262">
            <v>752800000</v>
          </cell>
          <cell r="B262" t="str">
            <v>ריבית מס הכנסה חברה</v>
          </cell>
          <cell r="C262">
            <v>8692719</v>
          </cell>
        </row>
        <row r="263">
          <cell r="A263">
            <v>752810000</v>
          </cell>
          <cell r="B263" t="str">
            <v>הוצ. לגורניצקי בגי מ</v>
          </cell>
          <cell r="C263">
            <v>167916</v>
          </cell>
        </row>
        <row r="264">
          <cell r="A264">
            <v>752820000</v>
          </cell>
          <cell r="B264" t="str">
            <v>ריבית בגין הסכם ק.ג</v>
          </cell>
          <cell r="C264">
            <v>10180000</v>
          </cell>
        </row>
        <row r="265">
          <cell r="A265">
            <v>752910000</v>
          </cell>
          <cell r="B265" t="str">
            <v>שערוך הלוואות ז"א</v>
          </cell>
          <cell r="C265">
            <v>1275253.97</v>
          </cell>
        </row>
        <row r="266">
          <cell r="A266">
            <v>752920000</v>
          </cell>
          <cell r="B266" t="str">
            <v>שערוך בנקים במט"ח</v>
          </cell>
          <cell r="C266">
            <v>97835.54</v>
          </cell>
        </row>
        <row r="267">
          <cell r="A267">
            <v>752930000</v>
          </cell>
          <cell r="B267" t="str">
            <v>שערוך ספקי חו"ל</v>
          </cell>
          <cell r="C267">
            <v>-95287.41</v>
          </cell>
        </row>
        <row r="268">
          <cell r="A268">
            <v>754100000</v>
          </cell>
          <cell r="B268" t="str">
            <v>הכנסות ריבית מבנקים</v>
          </cell>
          <cell r="C268">
            <v>-11737.62</v>
          </cell>
        </row>
        <row r="269">
          <cell r="A269">
            <v>754200000</v>
          </cell>
          <cell r="B269" t="str">
            <v>ריבית מפקדונות לז"ק</v>
          </cell>
          <cell r="C269">
            <v>-350916.48</v>
          </cell>
        </row>
        <row r="270">
          <cell r="A270">
            <v>754210000</v>
          </cell>
          <cell r="B270" t="str">
            <v>ריבית פקדון שינוי מב</v>
          </cell>
          <cell r="C270">
            <v>-1780327.39</v>
          </cell>
        </row>
        <row r="271">
          <cell r="A271">
            <v>754300000</v>
          </cell>
          <cell r="B271" t="str">
            <v>ריבית מאחרים עם מע"מ</v>
          </cell>
          <cell r="C271">
            <v>-4856.1000000000004</v>
          </cell>
        </row>
        <row r="272">
          <cell r="A272">
            <v>754400000</v>
          </cell>
          <cell r="B272" t="str">
            <v>ריבית מאחרים ללא מע"</v>
          </cell>
          <cell r="C272">
            <v>-367797.5</v>
          </cell>
        </row>
        <row r="273">
          <cell r="A273">
            <v>754900000</v>
          </cell>
          <cell r="B273" t="str">
            <v>הכנ.מקנס.לעוב.עם מע"</v>
          </cell>
          <cell r="C273">
            <v>-9540.14</v>
          </cell>
        </row>
        <row r="274">
          <cell r="A274">
            <v>754910000</v>
          </cell>
          <cell r="B274" t="str">
            <v xml:space="preserve"> ריבית מחברות בנות</v>
          </cell>
          <cell r="C274">
            <v>-148863</v>
          </cell>
        </row>
        <row r="275">
          <cell r="A275">
            <v>754920000</v>
          </cell>
          <cell r="B275" t="str">
            <v>שערוך ניירות ערך</v>
          </cell>
          <cell r="C275">
            <v>-13279670.73</v>
          </cell>
        </row>
        <row r="276">
          <cell r="A276">
            <v>756410000</v>
          </cell>
          <cell r="B276" t="str">
            <v>שחיקה של ספקי חו"ל</v>
          </cell>
          <cell r="C276">
            <v>-930</v>
          </cell>
        </row>
        <row r="277">
          <cell r="A277">
            <v>762070000</v>
          </cell>
          <cell r="B277" t="str">
            <v>רווח הון מגריעת אוטו</v>
          </cell>
          <cell r="C277">
            <v>7415777.0899999999</v>
          </cell>
        </row>
        <row r="278">
          <cell r="A278">
            <v>762100000</v>
          </cell>
          <cell r="B278" t="str">
            <v>הפרשה לירידת ערך</v>
          </cell>
          <cell r="C278">
            <v>-6721634.0199999996</v>
          </cell>
        </row>
        <row r="279">
          <cell r="A279">
            <v>802108063</v>
          </cell>
          <cell r="B279" t="str">
            <v>קרן עיריית ת"א</v>
          </cell>
          <cell r="C279">
            <v>27522.89</v>
          </cell>
        </row>
        <row r="280">
          <cell r="A280">
            <v>802999999</v>
          </cell>
          <cell r="B280" t="str">
            <v>עתודה להשתתפות באחזק</v>
          </cell>
          <cell r="C280">
            <v>-27522.89</v>
          </cell>
        </row>
        <row r="281">
          <cell r="A281">
            <v>812126001</v>
          </cell>
          <cell r="B281" t="str">
            <v>בנה"פ 653945 אלסינט</v>
          </cell>
          <cell r="C281">
            <v>435986.24</v>
          </cell>
        </row>
        <row r="282">
          <cell r="A282">
            <v>812999999</v>
          </cell>
          <cell r="B282" t="str">
            <v>חו"ז חברים בניהול "ד</v>
          </cell>
          <cell r="C282">
            <v>-435986.24</v>
          </cell>
        </row>
        <row r="283">
          <cell r="A283">
            <v>842100000</v>
          </cell>
          <cell r="B283" t="str">
            <v>ערבויות שניתנו חובה</v>
          </cell>
          <cell r="C283">
            <v>2792227</v>
          </cell>
        </row>
        <row r="284">
          <cell r="A284">
            <v>842200000</v>
          </cell>
          <cell r="B284" t="str">
            <v>ערבויות שניתנו זכות</v>
          </cell>
          <cell r="C284">
            <v>-2792227</v>
          </cell>
        </row>
        <row r="285">
          <cell r="A285">
            <v>850000100</v>
          </cell>
          <cell r="B285" t="str">
            <v>האוצר סובסדיה</v>
          </cell>
          <cell r="C285">
            <v>-742358698.26999998</v>
          </cell>
        </row>
        <row r="286">
          <cell r="A286">
            <v>850000200</v>
          </cell>
          <cell r="B286" t="str">
            <v>רווחים מפקדונות</v>
          </cell>
          <cell r="C286">
            <v>-82178045.200000003</v>
          </cell>
        </row>
        <row r="287">
          <cell r="A287">
            <v>850000300</v>
          </cell>
          <cell r="B287" t="str">
            <v>אוטוב.מתשואות הקרן</v>
          </cell>
          <cell r="C287">
            <v>54686982.149999999</v>
          </cell>
        </row>
        <row r="288">
          <cell r="A288">
            <v>850000400</v>
          </cell>
          <cell r="B288" t="str">
            <v>הכנסות קרן שפורים</v>
          </cell>
          <cell r="C288">
            <v>-6827147.5</v>
          </cell>
        </row>
        <row r="289">
          <cell r="A289">
            <v>850000500</v>
          </cell>
          <cell r="B289" t="str">
            <v>רבית והפ.הצמדה מהארג</v>
          </cell>
          <cell r="C289">
            <v>-729920.65</v>
          </cell>
        </row>
        <row r="290">
          <cell r="A290">
            <v>850001100</v>
          </cell>
          <cell r="B290" t="str">
            <v>הוצאות מימון</v>
          </cell>
          <cell r="C290">
            <v>6018994.4800000004</v>
          </cell>
        </row>
        <row r="291">
          <cell r="A291">
            <v>850001200</v>
          </cell>
          <cell r="B291" t="str">
            <v>הוצאות שונות</v>
          </cell>
          <cell r="C291">
            <v>3837.78</v>
          </cell>
        </row>
        <row r="292">
          <cell r="A292">
            <v>850001300</v>
          </cell>
          <cell r="B292" t="str">
            <v>הוצאות משפטיות</v>
          </cell>
          <cell r="C292">
            <v>217320.24</v>
          </cell>
        </row>
        <row r="293">
          <cell r="A293">
            <v>850002100</v>
          </cell>
          <cell r="B293" t="str">
            <v>עו"ש בנה"פ 655512</v>
          </cell>
          <cell r="C293">
            <v>4349.3999999999996</v>
          </cell>
        </row>
        <row r="294">
          <cell r="A294">
            <v>850002200</v>
          </cell>
          <cell r="B294" t="str">
            <v>פר"י בנה"פ 655512</v>
          </cell>
          <cell r="C294">
            <v>2249224.87</v>
          </cell>
        </row>
        <row r="295">
          <cell r="A295">
            <v>850002300</v>
          </cell>
          <cell r="B295" t="str">
            <v>פקדונות בנה"פ 655512</v>
          </cell>
          <cell r="C295">
            <v>11937623.68</v>
          </cell>
        </row>
        <row r="296">
          <cell r="A296">
            <v>850002500</v>
          </cell>
          <cell r="B296" t="str">
            <v>מט"ח מר"ג בנה"פ 6555</v>
          </cell>
          <cell r="C296">
            <v>31943.38</v>
          </cell>
        </row>
        <row r="297">
          <cell r="A297">
            <v>850005100</v>
          </cell>
          <cell r="B297" t="str">
            <v>בנק דיסקונט עו"ש 115</v>
          </cell>
          <cell r="C297">
            <v>3108.51</v>
          </cell>
        </row>
        <row r="298">
          <cell r="A298">
            <v>850005200</v>
          </cell>
          <cell r="B298" t="str">
            <v>בנק דיסקונט פקדונות</v>
          </cell>
          <cell r="C298">
            <v>13279969.609999999</v>
          </cell>
        </row>
        <row r="299">
          <cell r="A299">
            <v>850005300</v>
          </cell>
          <cell r="B299" t="str">
            <v>בנק ספנות עו"ש 33304</v>
          </cell>
          <cell r="C299">
            <v>-266335.48</v>
          </cell>
        </row>
        <row r="300">
          <cell r="A300">
            <v>850005500</v>
          </cell>
          <cell r="B300" t="str">
            <v>בנק ספנות פז"ק 33304</v>
          </cell>
          <cell r="C300">
            <v>1636306.95</v>
          </cell>
        </row>
        <row r="301">
          <cell r="A301">
            <v>850005600</v>
          </cell>
          <cell r="B301" t="str">
            <v>עו"ש בנה"פ 660974</v>
          </cell>
          <cell r="C301">
            <v>15.08</v>
          </cell>
        </row>
        <row r="302">
          <cell r="A302">
            <v>850005800</v>
          </cell>
          <cell r="B302" t="str">
            <v>בנק ספנות מט"ח מר"ג</v>
          </cell>
          <cell r="C302">
            <v>0.03</v>
          </cell>
        </row>
        <row r="303">
          <cell r="A303">
            <v>850007000</v>
          </cell>
          <cell r="B303" t="str">
            <v>ני"ע בנה"פ</v>
          </cell>
          <cell r="C303">
            <v>186.47</v>
          </cell>
        </row>
        <row r="304">
          <cell r="A304">
            <v>850009000</v>
          </cell>
          <cell r="B304" t="str">
            <v>סאפקר מיזוג אויר</v>
          </cell>
          <cell r="C304">
            <v>376.36</v>
          </cell>
        </row>
        <row r="305">
          <cell r="A305">
            <v>850009100</v>
          </cell>
          <cell r="B305" t="str">
            <v>מ.א.ן</v>
          </cell>
          <cell r="C305">
            <v>915814.6</v>
          </cell>
        </row>
        <row r="306">
          <cell r="A306">
            <v>850009200</v>
          </cell>
          <cell r="B306" t="str">
            <v>פלסקוב בנימין</v>
          </cell>
          <cell r="C306">
            <v>35158.33</v>
          </cell>
        </row>
        <row r="307">
          <cell r="A307">
            <v>850009300</v>
          </cell>
          <cell r="B307" t="str">
            <v>תורן</v>
          </cell>
          <cell r="C307">
            <v>-44500.46</v>
          </cell>
        </row>
        <row r="308">
          <cell r="A308">
            <v>850009400</v>
          </cell>
          <cell r="B308" t="str">
            <v>החברה המאוחדת למזרח</v>
          </cell>
          <cell r="C308">
            <v>-388812.28</v>
          </cell>
        </row>
        <row r="309">
          <cell r="A309">
            <v>850009500</v>
          </cell>
          <cell r="B309" t="str">
            <v>הארגז</v>
          </cell>
          <cell r="C309">
            <v>7815292.5700000003</v>
          </cell>
        </row>
        <row r="310">
          <cell r="A310">
            <v>850009600</v>
          </cell>
          <cell r="B310" t="str">
            <v>מרכבים</v>
          </cell>
          <cell r="C310">
            <v>431348.1</v>
          </cell>
        </row>
        <row r="311">
          <cell r="A311">
            <v>850009700</v>
          </cell>
          <cell r="B311" t="str">
            <v>טרה טרנס</v>
          </cell>
          <cell r="C311">
            <v>1205.69</v>
          </cell>
        </row>
        <row r="312">
          <cell r="A312">
            <v>850009800</v>
          </cell>
          <cell r="B312" t="str">
            <v>אגיש הובלות בע"מ</v>
          </cell>
          <cell r="C312">
            <v>43556.12</v>
          </cell>
        </row>
        <row r="313">
          <cell r="A313">
            <v>850010000</v>
          </cell>
          <cell r="B313" t="str">
            <v>מ. דיזינגוף (צים)</v>
          </cell>
          <cell r="C313">
            <v>-245360.76</v>
          </cell>
        </row>
        <row r="314">
          <cell r="A314">
            <v>850010200</v>
          </cell>
          <cell r="B314" t="str">
            <v>צמיגי נעמן</v>
          </cell>
          <cell r="C314">
            <v>-6730.03</v>
          </cell>
        </row>
        <row r="315">
          <cell r="A315">
            <v>850010300</v>
          </cell>
          <cell r="B315" t="str">
            <v>דנאור רון בע"מ</v>
          </cell>
          <cell r="C315">
            <v>-1206.24</v>
          </cell>
        </row>
        <row r="316">
          <cell r="A316">
            <v>850010400</v>
          </cell>
          <cell r="B316" t="str">
            <v>אספיר ישראל</v>
          </cell>
          <cell r="C316">
            <v>-686.75</v>
          </cell>
        </row>
        <row r="317">
          <cell r="A317">
            <v>850010500</v>
          </cell>
          <cell r="B317" t="str">
            <v>אוירם מזגנים</v>
          </cell>
          <cell r="C317">
            <v>-260833.79</v>
          </cell>
        </row>
        <row r="318">
          <cell r="A318">
            <v>850010800</v>
          </cell>
          <cell r="B318" t="str">
            <v>אל-חמה בע"מ</v>
          </cell>
          <cell r="C318">
            <v>-61023.839999999997</v>
          </cell>
        </row>
        <row r="319">
          <cell r="A319">
            <v>850011000</v>
          </cell>
          <cell r="B319" t="str">
            <v>גודייר צמיגים</v>
          </cell>
          <cell r="C319">
            <v>-3267.63</v>
          </cell>
        </row>
        <row r="320">
          <cell r="A320">
            <v>850011100</v>
          </cell>
          <cell r="B320" t="str">
            <v>חו"ז דן</v>
          </cell>
          <cell r="C320">
            <v>2810816.02</v>
          </cell>
        </row>
        <row r="321">
          <cell r="A321">
            <v>850011200</v>
          </cell>
          <cell r="B321" t="str">
            <v>חו"ז משרד התחבורה</v>
          </cell>
          <cell r="C321">
            <v>-958345.33</v>
          </cell>
        </row>
        <row r="322">
          <cell r="A322">
            <v>850011900</v>
          </cell>
          <cell r="B322" t="str">
            <v>שלדות מידיבוס</v>
          </cell>
          <cell r="C322">
            <v>986.99</v>
          </cell>
        </row>
        <row r="323">
          <cell r="A323">
            <v>850012000</v>
          </cell>
          <cell r="B323" t="str">
            <v>אוטוב..מתשואת הקרן</v>
          </cell>
          <cell r="C323">
            <v>-54686982.149999999</v>
          </cell>
        </row>
        <row r="324">
          <cell r="A324">
            <v>850012100</v>
          </cell>
          <cell r="B324" t="str">
            <v>שלדות</v>
          </cell>
          <cell r="C324">
            <v>142965624.88999999</v>
          </cell>
        </row>
        <row r="325">
          <cell r="A325">
            <v>850012200</v>
          </cell>
          <cell r="B325" t="str">
            <v>אוטובוסים מוגמרים</v>
          </cell>
          <cell r="C325">
            <v>595172749.25999999</v>
          </cell>
        </row>
        <row r="326">
          <cell r="A326">
            <v>850012300</v>
          </cell>
          <cell r="B326" t="str">
            <v>צמיגים לאוטובוסים</v>
          </cell>
          <cell r="C326">
            <v>16802.57</v>
          </cell>
        </row>
        <row r="327">
          <cell r="A327">
            <v>850012400</v>
          </cell>
          <cell r="B327" t="str">
            <v>מערכות קשר לאוטובוסי</v>
          </cell>
          <cell r="C327">
            <v>1074247.3</v>
          </cell>
        </row>
        <row r="328">
          <cell r="A328">
            <v>850012500</v>
          </cell>
          <cell r="B328" t="str">
            <v>מזגנים לאוטובוסים</v>
          </cell>
          <cell r="C328">
            <v>493293.77</v>
          </cell>
        </row>
        <row r="329">
          <cell r="A329">
            <v>850012600</v>
          </cell>
          <cell r="B329" t="str">
            <v>הוצאות משלוחי מזגנים</v>
          </cell>
          <cell r="C329">
            <v>379432.43</v>
          </cell>
        </row>
        <row r="330">
          <cell r="A330">
            <v>850012700</v>
          </cell>
          <cell r="B330" t="str">
            <v>הוצאות משלוחי אוטובו</v>
          </cell>
          <cell r="C330">
            <v>4935.22</v>
          </cell>
        </row>
        <row r="331">
          <cell r="A331">
            <v>850012800</v>
          </cell>
          <cell r="B331" t="str">
            <v>רדיו לאוטובוסים</v>
          </cell>
          <cell r="C331">
            <v>186205.38</v>
          </cell>
        </row>
        <row r="332">
          <cell r="A332">
            <v>850012900</v>
          </cell>
          <cell r="B332" t="str">
            <v>שלטים לאוטובוסים</v>
          </cell>
          <cell r="C332">
            <v>245540.78</v>
          </cell>
        </row>
        <row r="333">
          <cell r="A333">
            <v>850013000</v>
          </cell>
          <cell r="B333" t="str">
            <v>ייצוא קורות (החזר למ</v>
          </cell>
          <cell r="C333">
            <v>2871.13</v>
          </cell>
        </row>
        <row r="334">
          <cell r="A334">
            <v>850013100</v>
          </cell>
          <cell r="B334" t="str">
            <v>אוצ'ו צמיגים</v>
          </cell>
          <cell r="C334">
            <v>-5055.66</v>
          </cell>
        </row>
        <row r="335">
          <cell r="A335">
            <v>850030200</v>
          </cell>
          <cell r="B335" t="str">
            <v>הפסד מגריעת אוטובוסי</v>
          </cell>
          <cell r="C335">
            <v>46197003.990000002</v>
          </cell>
        </row>
        <row r="336">
          <cell r="A336">
            <v>850040100</v>
          </cell>
          <cell r="B336" t="str">
            <v>הכנסות לקבל הצטיידות</v>
          </cell>
          <cell r="C336">
            <v>159827.88</v>
          </cell>
        </row>
        <row r="337">
          <cell r="A337">
            <v>882010000</v>
          </cell>
          <cell r="B337" t="str">
            <v>עלות מנ.אמד בידי חבר</v>
          </cell>
          <cell r="C337">
            <v>-7445285.7699999996</v>
          </cell>
        </row>
        <row r="338">
          <cell r="A338">
            <v>883010000</v>
          </cell>
          <cell r="B338" t="str">
            <v>עלות מניות אמד בידי</v>
          </cell>
          <cell r="C338">
            <v>115438241.93000001</v>
          </cell>
        </row>
        <row r="339">
          <cell r="A339">
            <v>884010000</v>
          </cell>
          <cell r="B339" t="str">
            <v>נגדי עלות מניות אמד</v>
          </cell>
          <cell r="C339">
            <v>-1288460.3899999999</v>
          </cell>
        </row>
        <row r="340">
          <cell r="A340">
            <v>884020000</v>
          </cell>
          <cell r="B340" t="str">
            <v>דן בגין רכישת מניות</v>
          </cell>
          <cell r="C340">
            <v>87563635.760000005</v>
          </cell>
        </row>
        <row r="341">
          <cell r="A341">
            <v>884040000</v>
          </cell>
          <cell r="B341" t="str">
            <v>ר.הון ממכ.מנ.אמד חבר</v>
          </cell>
          <cell r="C341">
            <v>-78829889.599999994</v>
          </cell>
        </row>
        <row r="342">
          <cell r="A342">
            <v>885010000</v>
          </cell>
          <cell r="B342" t="str">
            <v>נגדי עלות מניות אמד</v>
          </cell>
          <cell r="C342">
            <v>-115438241.93000001</v>
          </cell>
        </row>
      </sheetData>
      <sheetData sheetId="20"/>
      <sheetData sheetId="21">
        <row r="3">
          <cell r="A3" t="str">
            <v>שורה/מספר</v>
          </cell>
        </row>
      </sheetData>
      <sheetData sheetId="22"/>
      <sheetData sheetId="23"/>
      <sheetData sheetId="24">
        <row r="3">
          <cell r="A3">
            <v>602110000</v>
          </cell>
        </row>
      </sheetData>
      <sheetData sheetId="25">
        <row r="3">
          <cell r="A3">
            <v>602110000</v>
          </cell>
        </row>
      </sheetData>
      <sheetData sheetId="26">
        <row r="4">
          <cell r="A4">
            <v>602110000</v>
          </cell>
        </row>
      </sheetData>
      <sheetData sheetId="27">
        <row r="4">
          <cell r="A4">
            <v>602110000</v>
          </cell>
        </row>
      </sheetData>
      <sheetData sheetId="28"/>
      <sheetData sheetId="29">
        <row r="4">
          <cell r="A4">
            <v>602110000</v>
          </cell>
        </row>
      </sheetData>
      <sheetData sheetId="30">
        <row r="4">
          <cell r="A4">
            <v>602110000</v>
          </cell>
        </row>
      </sheetData>
      <sheetData sheetId="31">
        <row r="3">
          <cell r="A3" t="str">
            <v xml:space="preserve">שורה/מספר
</v>
          </cell>
        </row>
      </sheetData>
      <sheetData sheetId="32">
        <row r="3">
          <cell r="A3" t="str">
            <v xml:space="preserve">שורה/מספר
</v>
          </cell>
        </row>
      </sheetData>
      <sheetData sheetId="33">
        <row r="4">
          <cell r="A4">
            <v>602110000</v>
          </cell>
        </row>
      </sheetData>
      <sheetData sheetId="34">
        <row r="4">
          <cell r="A4">
            <v>602110000</v>
          </cell>
        </row>
      </sheetData>
      <sheetData sheetId="35">
        <row r="4">
          <cell r="A4">
            <v>602110000</v>
          </cell>
        </row>
      </sheetData>
      <sheetData sheetId="36">
        <row r="4">
          <cell r="A4">
            <v>602110000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ווח והפסד"/>
      <sheetName val="מפורט סופי "/>
      <sheetName val="רווח והפסד 6.10-ניתוח"/>
      <sheetName val="מפורט סופי  6.10-ניתוח"/>
      <sheetName val="רווח והפסד-3.10 ניתוח "/>
      <sheetName val="מפורט סופי  -ניתוח 3.10"/>
      <sheetName val="הכנסות"/>
      <sheetName val="הכנסות 12.09 מדדו"/>
      <sheetName val="חברים 6.10"/>
      <sheetName val="שכירים  6.10"/>
      <sheetName val="רווחי אקוויטי"/>
      <sheetName val="מימון 6.10"/>
      <sheetName val="מימון 3.10"/>
      <sheetName val="נומינלי0610"/>
      <sheetName val="מתואם 0610"/>
      <sheetName val="חברים 12.09 -סופי"/>
      <sheetName val="שכירים 12.09 -סופי"/>
      <sheetName val="מימון 12.09"/>
      <sheetName val="ממודד 3.10"/>
      <sheetName val="נומינלי 3.10"/>
      <sheetName val="מפורט סופי -ניתוח הנהלה"/>
      <sheetName val="ממודד 12.09"/>
      <sheetName val="נומינלי 12.09"/>
      <sheetName val="מפורט סופי  (2)"/>
      <sheetName val="מימון 6.09"/>
      <sheetName val="הכנסות 9.08"/>
      <sheetName val="נומינלי 9.09"/>
      <sheetName val="ממודד 9.09"/>
      <sheetName val="נומינלי 0609"/>
      <sheetName val="ממודד 0609"/>
      <sheetName val="הנהלה מרוכז 9.08-ניתוח"/>
      <sheetName val="הנהלה 9.08-מפורט"/>
      <sheetName val="מתואם 1208"/>
      <sheetName val="נומינלי 1208"/>
      <sheetName val="ממודד 9.08"/>
      <sheetName val="נומינלי 9.08"/>
      <sheetName val="נומינלי6.08"/>
      <sheetName val="ממודד 6.08"/>
      <sheetName val="נומינלי 3.08"/>
      <sheetName val="ממודד 3.08"/>
      <sheetName val="חברים 1-3.07"/>
      <sheetName val="שכירים 1-3.07"/>
      <sheetName val="ממודד 12.07"/>
      <sheetName val="נומינלי 12.07"/>
      <sheetName val="נומינלי 9.07"/>
      <sheetName val="ממודד 9.07"/>
      <sheetName val=" חברים "/>
      <sheetName val="ממודד 6.07"/>
      <sheetName val="נומינלי 6.07"/>
      <sheetName val="ממודד 3.07"/>
      <sheetName val="נומינלי 3.07"/>
      <sheetName val="נומינלי 12.06"/>
      <sheetName val=" ממודד 12.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">
          <cell r="A3" t="str">
            <v>שורה/מספר</v>
          </cell>
          <cell r="B3" t="str">
            <v>תאור/כרטיס</v>
          </cell>
          <cell r="C3" t="str">
            <v>נטו</v>
          </cell>
        </row>
        <row r="4">
          <cell r="A4">
            <v>602110000</v>
          </cell>
          <cell r="B4" t="str">
            <v>פדיון כרטיסים רגילים</v>
          </cell>
          <cell r="C4">
            <v>-9980883.7599999998</v>
          </cell>
        </row>
        <row r="5">
          <cell r="A5">
            <v>602111000</v>
          </cell>
          <cell r="B5" t="str">
            <v>מכירות פרסונליזציה</v>
          </cell>
          <cell r="C5">
            <v>-5876078.0499999998</v>
          </cell>
        </row>
        <row r="6">
          <cell r="A6">
            <v>602121000</v>
          </cell>
          <cell r="B6" t="str">
            <v>נסיעות משרד הבטחון</v>
          </cell>
          <cell r="C6">
            <v>-15492980.630000001</v>
          </cell>
        </row>
        <row r="7">
          <cell r="A7">
            <v>602151000</v>
          </cell>
          <cell r="B7" t="str">
            <v>משרד הבטחון-שוברי צה</v>
          </cell>
          <cell r="C7">
            <v>-204171.38</v>
          </cell>
        </row>
        <row r="8">
          <cell r="A8">
            <v>602210000</v>
          </cell>
          <cell r="B8" t="str">
            <v>מפדיון כרטיסיות</v>
          </cell>
          <cell r="C8">
            <v>-196631998.30000001</v>
          </cell>
        </row>
        <row r="9">
          <cell r="A9">
            <v>602220000</v>
          </cell>
          <cell r="B9" t="str">
            <v>הפרשות למאזן הכנסות</v>
          </cell>
          <cell r="C9">
            <v>-30536075</v>
          </cell>
        </row>
        <row r="10">
          <cell r="A10">
            <v>602260000</v>
          </cell>
          <cell r="B10" t="str">
            <v>הכנסות קו 100 תיירות</v>
          </cell>
          <cell r="C10">
            <v>2482.77</v>
          </cell>
        </row>
        <row r="11">
          <cell r="A11">
            <v>602270000</v>
          </cell>
          <cell r="B11" t="str">
            <v>לקוחות בהתחשבנות כרט</v>
          </cell>
          <cell r="C11">
            <v>-800764.06</v>
          </cell>
        </row>
        <row r="12">
          <cell r="A12">
            <v>602280000</v>
          </cell>
          <cell r="B12" t="str">
            <v>לקוח עסקי דווח נהגים</v>
          </cell>
          <cell r="C12">
            <v>-87703.65</v>
          </cell>
        </row>
        <row r="13">
          <cell r="A13">
            <v>602290000</v>
          </cell>
          <cell r="B13" t="str">
            <v>הכנסות למזדמנים פרטי</v>
          </cell>
          <cell r="C13">
            <v>-8835.91</v>
          </cell>
        </row>
        <row r="14">
          <cell r="A14">
            <v>602300000</v>
          </cell>
          <cell r="B14" t="str">
            <v>מכי. מוצרים פרסונליז</v>
          </cell>
          <cell r="C14">
            <v>-112100.5</v>
          </cell>
        </row>
        <row r="15">
          <cell r="A15">
            <v>602400000</v>
          </cell>
          <cell r="B15" t="str">
            <v>מפרעות לתיק חברים</v>
          </cell>
          <cell r="C15">
            <v>-786930.53</v>
          </cell>
        </row>
        <row r="16">
          <cell r="A16">
            <v>602500000</v>
          </cell>
          <cell r="B16" t="str">
            <v>מפרעות לתיק שכירים</v>
          </cell>
          <cell r="C16">
            <v>-2717613.13</v>
          </cell>
        </row>
        <row r="17">
          <cell r="A17">
            <v>602610000</v>
          </cell>
          <cell r="B17" t="str">
            <v>השמדת כרטיסים</v>
          </cell>
          <cell r="C17">
            <v>19177673.25</v>
          </cell>
        </row>
        <row r="18">
          <cell r="A18">
            <v>602620000</v>
          </cell>
          <cell r="B18" t="str">
            <v>משמ. שלא הועברו בסוב</v>
          </cell>
          <cell r="C18">
            <v>-9743.11</v>
          </cell>
        </row>
        <row r="19">
          <cell r="A19">
            <v>602630000</v>
          </cell>
          <cell r="B19" t="str">
            <v>השמדות כרטיסים בעמדו</v>
          </cell>
          <cell r="C19">
            <v>1788351.67</v>
          </cell>
        </row>
        <row r="20">
          <cell r="A20">
            <v>602700000</v>
          </cell>
          <cell r="B20" t="str">
            <v>הוצאות בקורת - מכירה</v>
          </cell>
          <cell r="C20">
            <v>1546.04</v>
          </cell>
        </row>
        <row r="21">
          <cell r="A21">
            <v>602900000</v>
          </cell>
          <cell r="B21" t="str">
            <v>חודשי-חופשי אגד-דן</v>
          </cell>
          <cell r="C21">
            <v>-2036097.41</v>
          </cell>
        </row>
        <row r="22">
          <cell r="A22">
            <v>602910000</v>
          </cell>
          <cell r="B22" t="str">
            <v>חודשי חופשי משותף</v>
          </cell>
          <cell r="C22">
            <v>1037778.53</v>
          </cell>
        </row>
        <row r="23">
          <cell r="A23">
            <v>602930000</v>
          </cell>
          <cell r="B23" t="str">
            <v>הכנסות מטרופולין-לדו</v>
          </cell>
          <cell r="C23">
            <v>-533413.01</v>
          </cell>
        </row>
        <row r="24">
          <cell r="A24">
            <v>604010000</v>
          </cell>
          <cell r="B24" t="str">
            <v>מנקו "לנהגים"</v>
          </cell>
          <cell r="C24">
            <v>4899742.82</v>
          </cell>
        </row>
        <row r="25">
          <cell r="A25">
            <v>604020000</v>
          </cell>
          <cell r="B25" t="str">
            <v>מנקו ל"קופאים"</v>
          </cell>
          <cell r="C25">
            <v>421075.66</v>
          </cell>
        </row>
        <row r="26">
          <cell r="A26">
            <v>604040000</v>
          </cell>
          <cell r="B26" t="str">
            <v>הנחות והחזרות</v>
          </cell>
          <cell r="C26">
            <v>5029.6499999999996</v>
          </cell>
        </row>
        <row r="27">
          <cell r="A27">
            <v>604050000</v>
          </cell>
          <cell r="B27" t="str">
            <v>טיפול בלקוחות עמדות</v>
          </cell>
          <cell r="C27">
            <v>59534.38</v>
          </cell>
        </row>
        <row r="28">
          <cell r="A28">
            <v>606010000</v>
          </cell>
          <cell r="B28" t="str">
            <v>נסיעות דרךמח' תנועה!</v>
          </cell>
          <cell r="C28">
            <v>-204580.72</v>
          </cell>
        </row>
        <row r="29">
          <cell r="A29">
            <v>606020000</v>
          </cell>
          <cell r="B29" t="str">
            <v>הסעות משרד הבטחון</v>
          </cell>
          <cell r="C29">
            <v>-5963.18</v>
          </cell>
        </row>
        <row r="30">
          <cell r="A30">
            <v>606040000</v>
          </cell>
          <cell r="B30" t="str">
            <v>הכנסות מאוטובוס תייר</v>
          </cell>
          <cell r="C30">
            <v>-11517.24</v>
          </cell>
        </row>
        <row r="31">
          <cell r="A31">
            <v>612010000</v>
          </cell>
          <cell r="B31" t="str">
            <v>הכנסות מפרסום</v>
          </cell>
          <cell r="C31">
            <v>-2613099.0699999998</v>
          </cell>
        </row>
        <row r="32">
          <cell r="A32">
            <v>612020000</v>
          </cell>
          <cell r="B32" t="str">
            <v>הכנסות ממכירת מפות</v>
          </cell>
          <cell r="C32">
            <v>-10766.71</v>
          </cell>
        </row>
        <row r="33">
          <cell r="A33">
            <v>612030000</v>
          </cell>
          <cell r="B33" t="str">
            <v>מכירת חלפים משומשים</v>
          </cell>
          <cell r="C33">
            <v>-120215.62</v>
          </cell>
        </row>
        <row r="34">
          <cell r="A34">
            <v>612040000</v>
          </cell>
          <cell r="B34" t="str">
            <v>הכנסות משרותי מוסך ל</v>
          </cell>
          <cell r="C34">
            <v>-1096406</v>
          </cell>
        </row>
        <row r="35">
          <cell r="A35">
            <v>612050000</v>
          </cell>
          <cell r="B35" t="str">
            <v>הכנסות שונות</v>
          </cell>
          <cell r="C35">
            <v>-4298097.05</v>
          </cell>
        </row>
        <row r="36">
          <cell r="A36">
            <v>612060000</v>
          </cell>
          <cell r="B36" t="str">
            <v>הכנסות משכר דירה</v>
          </cell>
          <cell r="C36">
            <v>-30256</v>
          </cell>
        </row>
        <row r="37">
          <cell r="A37">
            <v>612100000</v>
          </cell>
          <cell r="B37" t="str">
            <v>הכנסות מהשכרת אוטובו</v>
          </cell>
          <cell r="C37">
            <v>-1406738.36</v>
          </cell>
        </row>
        <row r="38">
          <cell r="A38">
            <v>612200000</v>
          </cell>
          <cell r="B38" t="str">
            <v>הכ.ש.מוסך משדן-חלפים</v>
          </cell>
          <cell r="C38">
            <v>-107282.74</v>
          </cell>
        </row>
        <row r="39">
          <cell r="A39">
            <v>612300000</v>
          </cell>
          <cell r="B39" t="str">
            <v>הכ.ש.מוסך משדן-עבודה</v>
          </cell>
          <cell r="C39">
            <v>-64674.87</v>
          </cell>
        </row>
        <row r="40">
          <cell r="A40">
            <v>612400000</v>
          </cell>
          <cell r="B40" t="str">
            <v>הכנסות ש.מוסך מש-דן-</v>
          </cell>
          <cell r="C40">
            <v>-121090.52</v>
          </cell>
        </row>
        <row r="41">
          <cell r="A41">
            <v>612500000</v>
          </cell>
          <cell r="B41" t="str">
            <v>הכנסות ש.מווסך -מכלל</v>
          </cell>
          <cell r="C41">
            <v>-909443.09</v>
          </cell>
        </row>
        <row r="42">
          <cell r="A42">
            <v>622010000</v>
          </cell>
          <cell r="B42" t="str">
            <v>דמי ניהול מחברות בנו</v>
          </cell>
          <cell r="C42">
            <v>-354210.35</v>
          </cell>
        </row>
        <row r="43">
          <cell r="A43">
            <v>632010000</v>
          </cell>
          <cell r="B43" t="str">
            <v>סובסידיה בגין הנחות</v>
          </cell>
          <cell r="C43">
            <v>-56361295</v>
          </cell>
        </row>
        <row r="44">
          <cell r="A44">
            <v>632011000</v>
          </cell>
          <cell r="B44" t="str">
            <v>סובסידיה תפעולית</v>
          </cell>
          <cell r="C44">
            <v>-116484864</v>
          </cell>
        </row>
        <row r="45">
          <cell r="A45">
            <v>632014000</v>
          </cell>
          <cell r="B45" t="str">
            <v>סובסדיה בגין קרן הון</v>
          </cell>
          <cell r="C45">
            <v>-15384445</v>
          </cell>
        </row>
        <row r="46">
          <cell r="A46">
            <v>632016000</v>
          </cell>
          <cell r="B46" t="str">
            <v>סובסדיה בגין פרישת ש</v>
          </cell>
          <cell r="C46">
            <v>-981108</v>
          </cell>
        </row>
        <row r="47">
          <cell r="A47">
            <v>632017000</v>
          </cell>
          <cell r="B47" t="str">
            <v>החזר בלו מעל התקרה</v>
          </cell>
          <cell r="C47">
            <v>-477538</v>
          </cell>
        </row>
        <row r="48">
          <cell r="A48">
            <v>632018000</v>
          </cell>
          <cell r="B48" t="str">
            <v>תשלום ממשלה בגין כרט</v>
          </cell>
          <cell r="C48">
            <v>-4414741</v>
          </cell>
        </row>
        <row r="49">
          <cell r="A49">
            <v>632030000</v>
          </cell>
          <cell r="B49" t="str">
            <v>סובסידיה קרן הצטיידו</v>
          </cell>
          <cell r="C49">
            <v>-52264073</v>
          </cell>
        </row>
        <row r="50">
          <cell r="A50">
            <v>702010000</v>
          </cell>
          <cell r="B50" t="str">
            <v>משכורת חודשית</v>
          </cell>
          <cell r="C50">
            <v>21900590.120000001</v>
          </cell>
        </row>
        <row r="51">
          <cell r="A51">
            <v>702011000</v>
          </cell>
          <cell r="B51" t="str">
            <v>השלמת תמורה להון</v>
          </cell>
          <cell r="C51">
            <v>4196487.26</v>
          </cell>
        </row>
        <row r="52">
          <cell r="A52">
            <v>702012000</v>
          </cell>
          <cell r="B52" t="str">
            <v>גילום  תמורה להון</v>
          </cell>
          <cell r="C52">
            <v>2978011.11</v>
          </cell>
        </row>
        <row r="53">
          <cell r="A53">
            <v>702014000</v>
          </cell>
          <cell r="B53" t="str">
            <v>השלמת ריבית</v>
          </cell>
          <cell r="C53">
            <v>2013610.58</v>
          </cell>
        </row>
        <row r="54">
          <cell r="A54">
            <v>702014100</v>
          </cell>
          <cell r="B54" t="str">
            <v>גילום  השלמת ריבי</v>
          </cell>
          <cell r="C54">
            <v>986332.63</v>
          </cell>
        </row>
        <row r="55">
          <cell r="A55">
            <v>702015000</v>
          </cell>
          <cell r="B55" t="str">
            <v>הפרשות שכר-ביקורת ני</v>
          </cell>
          <cell r="C55">
            <v>246884</v>
          </cell>
        </row>
        <row r="56">
          <cell r="A56">
            <v>702020000</v>
          </cell>
          <cell r="B56" t="str">
            <v>שעות נוספות</v>
          </cell>
          <cell r="C56">
            <v>10105439.18</v>
          </cell>
        </row>
        <row r="57">
          <cell r="A57">
            <v>702030000</v>
          </cell>
          <cell r="B57" t="str">
            <v>פרמיה לנהגים</v>
          </cell>
          <cell r="C57">
            <v>3851657.5</v>
          </cell>
        </row>
        <row r="58">
          <cell r="A58">
            <v>702040000</v>
          </cell>
          <cell r="B58" t="str">
            <v>משכורת י"ג</v>
          </cell>
          <cell r="C58">
            <v>1476707.44</v>
          </cell>
        </row>
        <row r="59">
          <cell r="A59">
            <v>702050000</v>
          </cell>
          <cell r="B59" t="str">
            <v>טלפון</v>
          </cell>
          <cell r="C59">
            <v>-11153.66</v>
          </cell>
        </row>
        <row r="60">
          <cell r="A60">
            <v>702060000</v>
          </cell>
          <cell r="B60" t="str">
            <v>אחזקת רכב</v>
          </cell>
          <cell r="C60">
            <v>708307.59</v>
          </cell>
        </row>
        <row r="61">
          <cell r="A61">
            <v>702100000</v>
          </cell>
          <cell r="B61" t="str">
            <v>תשלום טלפון</v>
          </cell>
          <cell r="C61">
            <v>10953.65</v>
          </cell>
        </row>
        <row r="62">
          <cell r="A62">
            <v>702110000</v>
          </cell>
          <cell r="B62" t="str">
            <v>שווי ביטוח מחלות קשו</v>
          </cell>
          <cell r="C62">
            <v>136347.5</v>
          </cell>
        </row>
        <row r="63">
          <cell r="A63">
            <v>702120000</v>
          </cell>
          <cell r="B63" t="str">
            <v>שווי ביטוח בריאות</v>
          </cell>
          <cell r="C63">
            <v>61896.160000000003</v>
          </cell>
        </row>
        <row r="64">
          <cell r="A64">
            <v>702130000</v>
          </cell>
          <cell r="B64" t="str">
            <v>הוצאות קשישון</v>
          </cell>
          <cell r="C64">
            <v>364933.34</v>
          </cell>
        </row>
        <row r="65">
          <cell r="A65">
            <v>702200000</v>
          </cell>
          <cell r="B65" t="str">
            <v>יין לחג כולל גילום מ</v>
          </cell>
          <cell r="C65">
            <v>486244.25</v>
          </cell>
        </row>
        <row r="66">
          <cell r="A66">
            <v>702210000</v>
          </cell>
          <cell r="B66" t="str">
            <v>קיטנה -</v>
          </cell>
          <cell r="C66">
            <v>1800</v>
          </cell>
        </row>
        <row r="67">
          <cell r="A67">
            <v>702230000</v>
          </cell>
          <cell r="B67" t="str">
            <v>מתנת יום הולדת - גיל</v>
          </cell>
          <cell r="C67">
            <v>90920.63</v>
          </cell>
        </row>
        <row r="68">
          <cell r="A68">
            <v>702240000</v>
          </cell>
          <cell r="B68" t="str">
            <v>שווי רכב הנהלה</v>
          </cell>
          <cell r="C68">
            <v>1870224.06</v>
          </cell>
        </row>
        <row r="69">
          <cell r="A69">
            <v>702250000</v>
          </cell>
          <cell r="B69" t="str">
            <v>גילום טלפון</v>
          </cell>
          <cell r="C69">
            <v>8908.2999999999993</v>
          </cell>
        </row>
        <row r="70">
          <cell r="A70">
            <v>702290000</v>
          </cell>
          <cell r="B70" t="str">
            <v>שווי מנקו קופאים</v>
          </cell>
          <cell r="C70">
            <v>100871.67999999999</v>
          </cell>
        </row>
        <row r="71">
          <cell r="A71">
            <v>702300000</v>
          </cell>
          <cell r="B71" t="str">
            <v>זקיפות שווי חברים</v>
          </cell>
          <cell r="C71">
            <v>-3407667.91</v>
          </cell>
        </row>
        <row r="72">
          <cell r="A72">
            <v>702310000</v>
          </cell>
          <cell r="B72" t="str">
            <v>שווי כרטיס נסיעה חופ</v>
          </cell>
          <cell r="C72">
            <v>412996</v>
          </cell>
        </row>
        <row r="73">
          <cell r="A73">
            <v>702330000</v>
          </cell>
          <cell r="B73" t="str">
            <v>שווי ביגוד</v>
          </cell>
          <cell r="C73">
            <v>230828</v>
          </cell>
        </row>
        <row r="74">
          <cell r="A74">
            <v>702340000</v>
          </cell>
          <cell r="B74" t="str">
            <v>שווי מנקו לגילום</v>
          </cell>
          <cell r="C74">
            <v>279704.26</v>
          </cell>
        </row>
        <row r="75">
          <cell r="A75">
            <v>702350000</v>
          </cell>
          <cell r="B75" t="str">
            <v>שווי מאמץ קיץ חברים</v>
          </cell>
          <cell r="C75">
            <v>379150</v>
          </cell>
        </row>
        <row r="76">
          <cell r="A76">
            <v>702360000</v>
          </cell>
          <cell r="B76" t="str">
            <v>שווי טלפון נייד</v>
          </cell>
          <cell r="C76">
            <v>47680</v>
          </cell>
        </row>
        <row r="77">
          <cell r="A77">
            <v>702380000</v>
          </cell>
          <cell r="B77" t="str">
            <v>שווי נסיעות</v>
          </cell>
          <cell r="C77">
            <v>6895.9</v>
          </cell>
        </row>
        <row r="78">
          <cell r="A78">
            <v>702400000</v>
          </cell>
          <cell r="B78" t="str">
            <v>מס בגין פיצויים מחבר</v>
          </cell>
          <cell r="C78">
            <v>275241.21000000002</v>
          </cell>
        </row>
        <row r="79">
          <cell r="A79">
            <v>703010000</v>
          </cell>
          <cell r="B79" t="str">
            <v>השאלת עובדים לחברה ה</v>
          </cell>
          <cell r="C79">
            <v>-541432.97</v>
          </cell>
        </row>
        <row r="80">
          <cell r="A80">
            <v>703030000</v>
          </cell>
          <cell r="B80" t="str">
            <v>תגמולי מילואים-חברים</v>
          </cell>
          <cell r="C80">
            <v>-205671</v>
          </cell>
        </row>
        <row r="81">
          <cell r="A81">
            <v>703040000</v>
          </cell>
          <cell r="B81" t="str">
            <v>השאלת עובדים למשדן</v>
          </cell>
          <cell r="C81">
            <v>-82287.199999999997</v>
          </cell>
        </row>
        <row r="82">
          <cell r="A82">
            <v>703050000</v>
          </cell>
          <cell r="B82" t="str">
            <v>השאל עובדים -למלם</v>
          </cell>
          <cell r="C82">
            <v>-73274.97</v>
          </cell>
        </row>
        <row r="83">
          <cell r="A83">
            <v>703100000</v>
          </cell>
          <cell r="B83" t="str">
            <v>פנסיית נכות ע"ח דן</v>
          </cell>
          <cell r="C83">
            <v>3561694.56</v>
          </cell>
        </row>
        <row r="84">
          <cell r="A84">
            <v>703110000</v>
          </cell>
          <cell r="B84" t="str">
            <v>יין לחג פנסיונרים ע"</v>
          </cell>
          <cell r="C84">
            <v>937144.49</v>
          </cell>
        </row>
        <row r="85">
          <cell r="A85">
            <v>703120000</v>
          </cell>
          <cell r="B85" t="str">
            <v>עתון פנסיונרים ע"ח "</v>
          </cell>
          <cell r="C85">
            <v>2050773.96</v>
          </cell>
        </row>
        <row r="86">
          <cell r="A86">
            <v>703150000</v>
          </cell>
          <cell r="B86" t="str">
            <v>קדם פרישה 2004-2003</v>
          </cell>
          <cell r="C86">
            <v>618478.22</v>
          </cell>
        </row>
        <row r="87">
          <cell r="A87">
            <v>703160000</v>
          </cell>
          <cell r="B87" t="str">
            <v>שווי וגילום הפרשה לפ</v>
          </cell>
          <cell r="C87">
            <v>3106.2</v>
          </cell>
        </row>
        <row r="88">
          <cell r="A88">
            <v>703170000</v>
          </cell>
          <cell r="B88" t="str">
            <v>קדם פרישה 2005</v>
          </cell>
          <cell r="C88">
            <v>1894528.88</v>
          </cell>
        </row>
        <row r="89">
          <cell r="A89">
            <v>703180000</v>
          </cell>
          <cell r="B89" t="str">
            <v>שווי מתנת הולדת פנס'</v>
          </cell>
          <cell r="C89">
            <v>139258.91</v>
          </cell>
        </row>
        <row r="90">
          <cell r="A90">
            <v>703200000</v>
          </cell>
          <cell r="B90" t="str">
            <v>טלפון חברים</v>
          </cell>
          <cell r="C90">
            <v>-357.57</v>
          </cell>
        </row>
        <row r="91">
          <cell r="A91">
            <v>703300000</v>
          </cell>
          <cell r="B91" t="str">
            <v>זקיפות שווי פנסיונרי</v>
          </cell>
          <cell r="C91">
            <v>-954652.43</v>
          </cell>
        </row>
        <row r="92">
          <cell r="A92">
            <v>704010000</v>
          </cell>
          <cell r="B92" t="str">
            <v>משכורת חודשית</v>
          </cell>
          <cell r="C92">
            <v>49810332.689999998</v>
          </cell>
        </row>
        <row r="93">
          <cell r="A93">
            <v>704014000</v>
          </cell>
          <cell r="B93" t="str">
            <v>הפרשות שכר</v>
          </cell>
          <cell r="C93">
            <v>246885</v>
          </cell>
        </row>
        <row r="94">
          <cell r="A94">
            <v>704020000</v>
          </cell>
          <cell r="B94" t="str">
            <v>שעות נוספות</v>
          </cell>
          <cell r="C94">
            <v>22495398.859999999</v>
          </cell>
        </row>
        <row r="95">
          <cell r="A95">
            <v>704030000</v>
          </cell>
          <cell r="B95" t="str">
            <v>פרמיה לנהגים</v>
          </cell>
          <cell r="C95">
            <v>11312608.119999999</v>
          </cell>
        </row>
        <row r="96">
          <cell r="A96">
            <v>704040000</v>
          </cell>
          <cell r="B96" t="str">
            <v>משכורת יג</v>
          </cell>
          <cell r="C96">
            <v>2559986.92</v>
          </cell>
        </row>
        <row r="97">
          <cell r="A97">
            <v>704060000</v>
          </cell>
          <cell r="B97" t="str">
            <v>אחזקת רכב</v>
          </cell>
          <cell r="C97">
            <v>81243.399999999994</v>
          </cell>
        </row>
        <row r="98">
          <cell r="A98">
            <v>704090000</v>
          </cell>
          <cell r="B98" t="str">
            <v>הוצאות קשישון שכירים</v>
          </cell>
          <cell r="C98">
            <v>856373.75</v>
          </cell>
        </row>
        <row r="99">
          <cell r="A99">
            <v>704100000</v>
          </cell>
          <cell r="B99" t="str">
            <v>תשלום טלפון</v>
          </cell>
          <cell r="C99">
            <v>6334.18</v>
          </cell>
        </row>
        <row r="100">
          <cell r="A100">
            <v>704101000</v>
          </cell>
          <cell r="B100" t="str">
            <v>הוצאות שכר מיוחדים</v>
          </cell>
          <cell r="C100">
            <v>2432430.7999999998</v>
          </cell>
        </row>
        <row r="101">
          <cell r="A101">
            <v>704120000</v>
          </cell>
          <cell r="B101" t="str">
            <v>שווי וגילום מס מיוחד</v>
          </cell>
          <cell r="C101">
            <v>-242382.89</v>
          </cell>
        </row>
        <row r="102">
          <cell r="A102">
            <v>704121000</v>
          </cell>
          <cell r="B102" t="str">
            <v>יין לחג מיוחדים שווי</v>
          </cell>
          <cell r="C102">
            <v>6755.83</v>
          </cell>
        </row>
        <row r="103">
          <cell r="A103">
            <v>704122000</v>
          </cell>
          <cell r="B103" t="str">
            <v>רכב - גילום מס</v>
          </cell>
          <cell r="C103">
            <v>351443.21</v>
          </cell>
        </row>
        <row r="104">
          <cell r="A104">
            <v>704122100</v>
          </cell>
          <cell r="B104" t="str">
            <v>שווי טלפון נייד</v>
          </cell>
          <cell r="C104">
            <v>3081</v>
          </cell>
        </row>
        <row r="105">
          <cell r="A105">
            <v>704123000</v>
          </cell>
          <cell r="B105" t="str">
            <v>ביטוח שיניים -</v>
          </cell>
          <cell r="C105">
            <v>433.68</v>
          </cell>
        </row>
        <row r="106">
          <cell r="A106">
            <v>704124000</v>
          </cell>
          <cell r="B106" t="str">
            <v>שווי כרטיס נסיעה חופ</v>
          </cell>
          <cell r="C106">
            <v>4662</v>
          </cell>
        </row>
        <row r="107">
          <cell r="A107">
            <v>704125000</v>
          </cell>
          <cell r="B107" t="str">
            <v>שווי ביגוד לצורך מס</v>
          </cell>
          <cell r="C107">
            <v>1351</v>
          </cell>
        </row>
        <row r="108">
          <cell r="A108">
            <v>704128000</v>
          </cell>
          <cell r="B108" t="str">
            <v>שווי+גילום טלפון מיו</v>
          </cell>
          <cell r="C108">
            <v>5645.94</v>
          </cell>
        </row>
        <row r="109">
          <cell r="A109">
            <v>704130000</v>
          </cell>
          <cell r="B109" t="str">
            <v>שווי רכב מעודה</v>
          </cell>
          <cell r="C109">
            <v>13980</v>
          </cell>
        </row>
        <row r="110">
          <cell r="A110">
            <v>704131000</v>
          </cell>
          <cell r="B110" t="str">
            <v>זקיפות שווי מעודה</v>
          </cell>
          <cell r="C110">
            <v>-13980</v>
          </cell>
        </row>
        <row r="111">
          <cell r="A111">
            <v>704200000</v>
          </cell>
          <cell r="B111" t="str">
            <v>יין לחג - גילום מס</v>
          </cell>
          <cell r="C111">
            <v>1189921.67</v>
          </cell>
        </row>
        <row r="112">
          <cell r="A112">
            <v>704210000</v>
          </cell>
          <cell r="B112" t="str">
            <v>קיטנה-</v>
          </cell>
          <cell r="C112">
            <v>-600</v>
          </cell>
        </row>
        <row r="113">
          <cell r="A113">
            <v>704230000</v>
          </cell>
          <cell r="B113" t="str">
            <v>מתנת יום הולדת-גילום</v>
          </cell>
          <cell r="C113">
            <v>221435.16</v>
          </cell>
        </row>
        <row r="114">
          <cell r="A114">
            <v>704240000</v>
          </cell>
          <cell r="B114" t="str">
            <v>שווי רכב</v>
          </cell>
          <cell r="C114">
            <v>37280</v>
          </cell>
        </row>
        <row r="115">
          <cell r="A115">
            <v>704250000</v>
          </cell>
          <cell r="B115" t="str">
            <v>גילום טלפון</v>
          </cell>
          <cell r="C115">
            <v>3824.52</v>
          </cell>
        </row>
        <row r="116">
          <cell r="A116">
            <v>704270000</v>
          </cell>
          <cell r="B116" t="str">
            <v>שווי נסיעות</v>
          </cell>
          <cell r="C116">
            <v>62558.45</v>
          </cell>
        </row>
        <row r="117">
          <cell r="A117">
            <v>704290000</v>
          </cell>
          <cell r="B117" t="str">
            <v>שווי מנקו קופאים</v>
          </cell>
          <cell r="C117">
            <v>14911.97</v>
          </cell>
        </row>
        <row r="118">
          <cell r="A118">
            <v>704300000</v>
          </cell>
          <cell r="B118" t="str">
            <v>זקיפות שווי שכירים</v>
          </cell>
          <cell r="C118">
            <v>-5691570.6200000001</v>
          </cell>
        </row>
        <row r="119">
          <cell r="A119">
            <v>704310000</v>
          </cell>
          <cell r="B119" t="str">
            <v>שווי כרטיס נסיעה חופ</v>
          </cell>
          <cell r="C119">
            <v>1104407.5</v>
          </cell>
        </row>
        <row r="120">
          <cell r="A120">
            <v>704330000</v>
          </cell>
          <cell r="B120" t="str">
            <v>שווי ביגוד</v>
          </cell>
          <cell r="C120">
            <v>534224</v>
          </cell>
        </row>
        <row r="121">
          <cell r="A121">
            <v>704340000</v>
          </cell>
          <cell r="B121" t="str">
            <v>שווי מנקו לגילום</v>
          </cell>
          <cell r="C121">
            <v>1358291.3</v>
          </cell>
        </row>
        <row r="122">
          <cell r="A122">
            <v>704350000</v>
          </cell>
          <cell r="B122" t="str">
            <v>שווי ביטוח שיניים</v>
          </cell>
          <cell r="C122">
            <v>571839.17000000004</v>
          </cell>
        </row>
        <row r="123">
          <cell r="A123">
            <v>704360000</v>
          </cell>
          <cell r="B123" t="str">
            <v>שווי מאמץ קיץ - שכיר</v>
          </cell>
          <cell r="C123">
            <v>1042221</v>
          </cell>
        </row>
        <row r="124">
          <cell r="A124">
            <v>704370000</v>
          </cell>
          <cell r="B124" t="str">
            <v>שווי טלפון נייד</v>
          </cell>
          <cell r="C124">
            <v>7021</v>
          </cell>
        </row>
        <row r="125">
          <cell r="A125">
            <v>705010000</v>
          </cell>
          <cell r="B125" t="str">
            <v>השאלת עובדים לחברה ה</v>
          </cell>
          <cell r="C125">
            <v>-290224.52</v>
          </cell>
        </row>
        <row r="126">
          <cell r="A126">
            <v>705011000</v>
          </cell>
          <cell r="B126" t="str">
            <v>השאלת עובדים מיוניטד</v>
          </cell>
          <cell r="C126">
            <v>242800</v>
          </cell>
        </row>
        <row r="127">
          <cell r="A127">
            <v>705030000</v>
          </cell>
          <cell r="B127" t="str">
            <v>תגמולי מילואים-שכירי</v>
          </cell>
          <cell r="C127">
            <v>-244816</v>
          </cell>
        </row>
        <row r="128">
          <cell r="A128">
            <v>712100000</v>
          </cell>
          <cell r="B128" t="str">
            <v>הפרשות לקרן  הגמלאות</v>
          </cell>
          <cell r="C128">
            <v>5509999.9199999999</v>
          </cell>
        </row>
        <row r="129">
          <cell r="A129">
            <v>712140000</v>
          </cell>
          <cell r="B129" t="str">
            <v>הפרשה לפיצויים</v>
          </cell>
          <cell r="C129">
            <v>4391511.6399999997</v>
          </cell>
        </row>
        <row r="130">
          <cell r="A130">
            <v>712200000</v>
          </cell>
          <cell r="B130" t="str">
            <v>ביטוח לאומי</v>
          </cell>
          <cell r="C130">
            <v>2714258.89</v>
          </cell>
        </row>
        <row r="131">
          <cell r="A131">
            <v>712300000</v>
          </cell>
          <cell r="B131" t="str">
            <v>קרן השתלמות חברים</v>
          </cell>
          <cell r="C131">
            <v>1991843.21</v>
          </cell>
        </row>
        <row r="132">
          <cell r="A132">
            <v>712400000</v>
          </cell>
          <cell r="B132" t="str">
            <v>הבראה חברים</v>
          </cell>
          <cell r="C132">
            <v>1622049.58</v>
          </cell>
        </row>
        <row r="133">
          <cell r="A133">
            <v>712500000</v>
          </cell>
          <cell r="B133" t="str">
            <v>ביטוח שיניים-</v>
          </cell>
          <cell r="C133">
            <v>293519.64</v>
          </cell>
        </row>
        <row r="134">
          <cell r="A134">
            <v>712510000</v>
          </cell>
          <cell r="B134" t="str">
            <v>ביטוח שיניים</v>
          </cell>
          <cell r="C134">
            <v>304096</v>
          </cell>
        </row>
        <row r="135">
          <cell r="A135">
            <v>712520000</v>
          </cell>
          <cell r="B135" t="str">
            <v>ביטוח דמי מחלה</v>
          </cell>
          <cell r="C135">
            <v>65589.399999999994</v>
          </cell>
        </row>
        <row r="136">
          <cell r="A136">
            <v>712530000</v>
          </cell>
          <cell r="B136" t="str">
            <v>ביטוח מחלות קשות</v>
          </cell>
          <cell r="C136">
            <v>147396.5</v>
          </cell>
        </row>
        <row r="137">
          <cell r="A137">
            <v>712700000</v>
          </cell>
          <cell r="B137" t="str">
            <v>הפרשה לחופש וימי מחל</v>
          </cell>
          <cell r="C137">
            <v>1086677</v>
          </cell>
        </row>
        <row r="138">
          <cell r="A138">
            <v>712800000</v>
          </cell>
          <cell r="B138" t="str">
            <v>הפרשה להבראה חברים</v>
          </cell>
          <cell r="C138">
            <v>-154402</v>
          </cell>
        </row>
        <row r="139">
          <cell r="A139">
            <v>712900000</v>
          </cell>
          <cell r="B139" t="str">
            <v>הפרשה לפרישה מוק 03</v>
          </cell>
          <cell r="C139">
            <v>-366438</v>
          </cell>
        </row>
        <row r="140">
          <cell r="A140">
            <v>712920000</v>
          </cell>
          <cell r="B140" t="str">
            <v>הפרשה לפנסית נכות</v>
          </cell>
          <cell r="C140">
            <v>-53462</v>
          </cell>
        </row>
        <row r="141">
          <cell r="A141">
            <v>712940000</v>
          </cell>
          <cell r="B141" t="str">
            <v>הפר.לפרישה מוק 05</v>
          </cell>
          <cell r="C141">
            <v>-1039028</v>
          </cell>
        </row>
        <row r="142">
          <cell r="A142">
            <v>712950000</v>
          </cell>
          <cell r="B142" t="str">
            <v>הפ. לפרישה מוקדמת 09</v>
          </cell>
          <cell r="C142">
            <v>327460</v>
          </cell>
        </row>
        <row r="143">
          <cell r="A143">
            <v>713010000</v>
          </cell>
          <cell r="B143" t="str">
            <v>הבראה פנסיונרים עד ג</v>
          </cell>
          <cell r="C143">
            <v>1662515</v>
          </cell>
        </row>
        <row r="144">
          <cell r="A144">
            <v>713020000</v>
          </cell>
          <cell r="B144" t="str">
            <v>ביטוח לאומי פנסיונרי</v>
          </cell>
          <cell r="C144">
            <v>194108.87</v>
          </cell>
        </row>
        <row r="145">
          <cell r="A145">
            <v>713040000</v>
          </cell>
          <cell r="B145" t="str">
            <v>פנסיה לאלמנות חברים</v>
          </cell>
          <cell r="C145">
            <v>278586.48</v>
          </cell>
        </row>
        <row r="146">
          <cell r="A146">
            <v>714100000</v>
          </cell>
          <cell r="B146" t="str">
            <v>הפרשות לקופות תגמולי</v>
          </cell>
          <cell r="C146">
            <v>4063390.47</v>
          </cell>
        </row>
        <row r="147">
          <cell r="A147">
            <v>714110000</v>
          </cell>
          <cell r="B147" t="str">
            <v>פיצויים</v>
          </cell>
          <cell r="C147">
            <v>3940194.62</v>
          </cell>
        </row>
        <row r="148">
          <cell r="A148">
            <v>714130000</v>
          </cell>
          <cell r="B148" t="str">
            <v>פנסיה תקציבית שכירים</v>
          </cell>
          <cell r="C148">
            <v>251319.05</v>
          </cell>
        </row>
        <row r="149">
          <cell r="A149">
            <v>714140000</v>
          </cell>
          <cell r="B149" t="str">
            <v>הפרשה להבראה שכירים</v>
          </cell>
          <cell r="C149">
            <v>610135</v>
          </cell>
        </row>
        <row r="150">
          <cell r="A150">
            <v>714200000</v>
          </cell>
          <cell r="B150" t="str">
            <v>בטוח לאומי</v>
          </cell>
          <cell r="C150">
            <v>4568311.63</v>
          </cell>
        </row>
        <row r="151">
          <cell r="A151">
            <v>714300000</v>
          </cell>
          <cell r="B151" t="str">
            <v>קרן השתלמות</v>
          </cell>
          <cell r="C151">
            <v>2338524.44</v>
          </cell>
        </row>
        <row r="152">
          <cell r="A152">
            <v>714400000</v>
          </cell>
          <cell r="B152" t="str">
            <v>הבראה שכירים</v>
          </cell>
          <cell r="C152">
            <v>2224988.36</v>
          </cell>
        </row>
        <row r="153">
          <cell r="A153">
            <v>714500000</v>
          </cell>
          <cell r="B153" t="str">
            <v>החזרים מחברות ביטוח</v>
          </cell>
          <cell r="C153">
            <v>-606165.26</v>
          </cell>
        </row>
        <row r="154">
          <cell r="A154">
            <v>714700000</v>
          </cell>
          <cell r="B154" t="str">
            <v>הפרשה לחופש וימי מחל</v>
          </cell>
          <cell r="C154">
            <v>361849</v>
          </cell>
        </row>
        <row r="155">
          <cell r="A155">
            <v>714800000</v>
          </cell>
          <cell r="B155" t="str">
            <v>ביטוח שיניים שכירים</v>
          </cell>
          <cell r="C155">
            <v>572267.97</v>
          </cell>
        </row>
        <row r="156">
          <cell r="A156">
            <v>720100000</v>
          </cell>
          <cell r="B156" t="str">
            <v>סולר בצובר</v>
          </cell>
          <cell r="C156">
            <v>80056448.329999998</v>
          </cell>
        </row>
        <row r="157">
          <cell r="A157">
            <v>720110000</v>
          </cell>
          <cell r="B157" t="str">
            <v>סולר בדרכים</v>
          </cell>
          <cell r="C157">
            <v>353863.42</v>
          </cell>
        </row>
        <row r="158">
          <cell r="A158">
            <v>720120000</v>
          </cell>
          <cell r="B158" t="str">
            <v>בנזין</v>
          </cell>
          <cell r="C158">
            <v>619335.84</v>
          </cell>
        </row>
        <row r="159">
          <cell r="A159">
            <v>720200000</v>
          </cell>
          <cell r="B159" t="str">
            <v>שמנים</v>
          </cell>
          <cell r="C159">
            <v>622924.48</v>
          </cell>
        </row>
        <row r="160">
          <cell r="A160">
            <v>720300000</v>
          </cell>
          <cell r="B160" t="str">
            <v>מים מטופלים</v>
          </cell>
          <cell r="C160">
            <v>318467.88</v>
          </cell>
        </row>
        <row r="161">
          <cell r="A161">
            <v>720400000</v>
          </cell>
          <cell r="B161" t="str">
            <v>הכנסות דלק יונייטד ט</v>
          </cell>
          <cell r="C161">
            <v>-3748893.69</v>
          </cell>
        </row>
        <row r="162">
          <cell r="A162">
            <v>720500000</v>
          </cell>
          <cell r="B162" t="str">
            <v>הכנסות דלק -משדן</v>
          </cell>
          <cell r="C162">
            <v>-2493737.1</v>
          </cell>
        </row>
        <row r="163">
          <cell r="A163">
            <v>720600000</v>
          </cell>
          <cell r="B163" t="str">
            <v>החזר בלו על סולר</v>
          </cell>
          <cell r="C163">
            <v>-19270341</v>
          </cell>
        </row>
        <row r="164">
          <cell r="A164">
            <v>722101000</v>
          </cell>
          <cell r="B164" t="str">
            <v>חלקי חילוף חו"ל-מאן</v>
          </cell>
          <cell r="C164">
            <v>3095529.11</v>
          </cell>
        </row>
        <row r="165">
          <cell r="A165">
            <v>722102000</v>
          </cell>
          <cell r="B165" t="str">
            <v>חלקי חילוף חו"ל -אחר</v>
          </cell>
          <cell r="C165">
            <v>2394071.52</v>
          </cell>
        </row>
        <row r="166">
          <cell r="A166">
            <v>722103000</v>
          </cell>
          <cell r="B166" t="str">
            <v>החזרי תביעות חו"ל</v>
          </cell>
          <cell r="C166">
            <v>-1169132.29</v>
          </cell>
        </row>
        <row r="167">
          <cell r="A167">
            <v>722104000</v>
          </cell>
          <cell r="B167" t="str">
            <v>חלקי חילוף בארץ</v>
          </cell>
          <cell r="C167">
            <v>4390355.25</v>
          </cell>
        </row>
        <row r="168">
          <cell r="A168">
            <v>722105000</v>
          </cell>
          <cell r="B168" t="str">
            <v>שמשות לחלונות</v>
          </cell>
          <cell r="C168">
            <v>134220.88</v>
          </cell>
        </row>
        <row r="169">
          <cell r="A169">
            <v>722107000</v>
          </cell>
          <cell r="B169" t="str">
            <v>מצברים וחומצה</v>
          </cell>
          <cell r="C169">
            <v>462333.06</v>
          </cell>
        </row>
        <row r="170">
          <cell r="A170">
            <v>722110000</v>
          </cell>
          <cell r="B170" t="str">
            <v>שינוי במלאי חלקי חיל</v>
          </cell>
          <cell r="C170">
            <v>307218</v>
          </cell>
        </row>
        <row r="171">
          <cell r="A171">
            <v>722202000</v>
          </cell>
          <cell r="B171" t="str">
            <v>צמיגים חדשים - ארץ</v>
          </cell>
          <cell r="C171">
            <v>1171627.8700000001</v>
          </cell>
        </row>
        <row r="172">
          <cell r="A172">
            <v>722204000</v>
          </cell>
          <cell r="B172" t="str">
            <v>חידוש צמיגים</v>
          </cell>
          <cell r="C172">
            <v>217150.83</v>
          </cell>
        </row>
        <row r="173">
          <cell r="A173">
            <v>722301000</v>
          </cell>
          <cell r="B173" t="str">
            <v>עבודות ותיקוני ח.-חש</v>
          </cell>
          <cell r="C173">
            <v>816661.34</v>
          </cell>
        </row>
        <row r="174">
          <cell r="A174">
            <v>722302000</v>
          </cell>
          <cell r="B174" t="str">
            <v>תיקוני חוץ לתאונות</v>
          </cell>
          <cell r="C174">
            <v>376817.9</v>
          </cell>
        </row>
        <row r="175">
          <cell r="A175">
            <v>722302200</v>
          </cell>
          <cell r="B175" t="str">
            <v>השתתפות עצמית נהגים</v>
          </cell>
          <cell r="C175">
            <v>-83863.67</v>
          </cell>
        </row>
        <row r="176">
          <cell r="A176">
            <v>722303000</v>
          </cell>
          <cell r="B176" t="str">
            <v>שיפוץ חוץ למרכבים</v>
          </cell>
          <cell r="C176">
            <v>40718.67</v>
          </cell>
        </row>
        <row r="177">
          <cell r="A177">
            <v>722401000</v>
          </cell>
          <cell r="B177" t="str">
            <v>הכנסות ש. מוסך-חלפים</v>
          </cell>
          <cell r="C177">
            <v>-860583.05</v>
          </cell>
        </row>
        <row r="178">
          <cell r="A178">
            <v>722402000</v>
          </cell>
          <cell r="B178" t="str">
            <v>הכנסות ש. מוסך-עבודה</v>
          </cell>
          <cell r="C178">
            <v>-620717</v>
          </cell>
        </row>
        <row r="179">
          <cell r="A179">
            <v>724101000</v>
          </cell>
          <cell r="B179" t="str">
            <v>בגדי עבודה</v>
          </cell>
          <cell r="C179">
            <v>134086.07</v>
          </cell>
        </row>
        <row r="180">
          <cell r="A180">
            <v>724102000</v>
          </cell>
          <cell r="B180" t="str">
            <v>ביגוד ייצוגי נהגים</v>
          </cell>
          <cell r="C180">
            <v>135819.63</v>
          </cell>
        </row>
        <row r="181">
          <cell r="A181">
            <v>724201000</v>
          </cell>
          <cell r="B181" t="str">
            <v>נקיון ע" קבלני משנה</v>
          </cell>
          <cell r="C181">
            <v>5878627.8600000003</v>
          </cell>
        </row>
        <row r="182">
          <cell r="A182">
            <v>724202000</v>
          </cell>
          <cell r="B182" t="str">
            <v>חמרי ניקוי</v>
          </cell>
          <cell r="C182">
            <v>91126.02</v>
          </cell>
        </row>
        <row r="183">
          <cell r="A183">
            <v>724203000</v>
          </cell>
          <cell r="B183" t="str">
            <v>כלי עבודה</v>
          </cell>
          <cell r="C183">
            <v>168093.71</v>
          </cell>
        </row>
        <row r="184">
          <cell r="A184">
            <v>724204000</v>
          </cell>
          <cell r="B184" t="str">
            <v>כלי עבודה אישים במוס</v>
          </cell>
          <cell r="C184">
            <v>516.44000000000005</v>
          </cell>
        </row>
        <row r="185">
          <cell r="A185">
            <v>724205000</v>
          </cell>
          <cell r="B185" t="str">
            <v>חומרי בינוי ואינסטול</v>
          </cell>
          <cell r="C185">
            <v>335</v>
          </cell>
        </row>
        <row r="186">
          <cell r="A186">
            <v>724205100</v>
          </cell>
          <cell r="B186" t="str">
            <v>חומרי בינוי וחשמל תו</v>
          </cell>
          <cell r="C186">
            <v>284642.46999999997</v>
          </cell>
        </row>
        <row r="187">
          <cell r="A187">
            <v>724205200</v>
          </cell>
          <cell r="B187" t="str">
            <v>שילוט לעוורים וכבדי</v>
          </cell>
          <cell r="C187">
            <v>652950</v>
          </cell>
        </row>
        <row r="188">
          <cell r="A188">
            <v>724206000</v>
          </cell>
          <cell r="B188" t="str">
            <v>אחזקת ציוד</v>
          </cell>
          <cell r="C188">
            <v>72480.960000000006</v>
          </cell>
        </row>
        <row r="189">
          <cell r="A189">
            <v>724301000</v>
          </cell>
          <cell r="B189" t="str">
            <v>כיבודים אגף תו"פ</v>
          </cell>
          <cell r="C189">
            <v>1549860.85</v>
          </cell>
        </row>
        <row r="190">
          <cell r="A190">
            <v>724302000</v>
          </cell>
          <cell r="B190" t="str">
            <v>הכנסות ממכירת תלושים</v>
          </cell>
          <cell r="C190">
            <v>-984412.19</v>
          </cell>
        </row>
        <row r="191">
          <cell r="A191">
            <v>726101000</v>
          </cell>
          <cell r="B191" t="str">
            <v>ביטוח אוטובוסים חובה</v>
          </cell>
          <cell r="C191">
            <v>10678100</v>
          </cell>
        </row>
        <row r="192">
          <cell r="A192">
            <v>726201000</v>
          </cell>
          <cell r="B192" t="str">
            <v>תשלומים בגין נזקים ו</v>
          </cell>
          <cell r="C192">
            <v>3300715.04</v>
          </cell>
        </row>
        <row r="193">
          <cell r="A193">
            <v>726203000</v>
          </cell>
          <cell r="B193" t="str">
            <v>תקבולים מחברות ביטוח</v>
          </cell>
          <cell r="C193">
            <v>-253400.14</v>
          </cell>
        </row>
        <row r="194">
          <cell r="A194">
            <v>732101000</v>
          </cell>
          <cell r="B194" t="str">
            <v>שכירות תמח"ת</v>
          </cell>
          <cell r="C194">
            <v>8238244.71</v>
          </cell>
        </row>
        <row r="195">
          <cell r="A195">
            <v>732102000</v>
          </cell>
          <cell r="B195" t="str">
            <v>אחזקת תחנות ומוסכים</v>
          </cell>
          <cell r="C195">
            <v>162660.25</v>
          </cell>
        </row>
        <row r="196">
          <cell r="A196">
            <v>732103000</v>
          </cell>
          <cell r="B196" t="str">
            <v>ארנונה,מים ומיסי תנו</v>
          </cell>
          <cell r="C196">
            <v>4814946.29</v>
          </cell>
        </row>
        <row r="197">
          <cell r="A197">
            <v>732105000</v>
          </cell>
          <cell r="B197" t="str">
            <v>שרות מכשירי קשר</v>
          </cell>
          <cell r="C197">
            <v>366549.18</v>
          </cell>
        </row>
        <row r="198">
          <cell r="A198">
            <v>732105100</v>
          </cell>
          <cell r="B198" t="str">
            <v>תקשורת -חמרים מתכל!!</v>
          </cell>
          <cell r="C198">
            <v>272</v>
          </cell>
        </row>
        <row r="199">
          <cell r="A199">
            <v>732106000</v>
          </cell>
          <cell r="B199" t="str">
            <v>שכירות ואחזקת מסופי</v>
          </cell>
          <cell r="C199">
            <v>200799.79</v>
          </cell>
        </row>
        <row r="200">
          <cell r="A200">
            <v>732109000</v>
          </cell>
          <cell r="B200" t="str">
            <v>איכות הסביבה</v>
          </cell>
          <cell r="C200">
            <v>52341.38</v>
          </cell>
        </row>
        <row r="201">
          <cell r="A201">
            <v>732110000</v>
          </cell>
          <cell r="B201" t="str">
            <v>רישוי עסקים</v>
          </cell>
          <cell r="C201">
            <v>51411.14</v>
          </cell>
        </row>
        <row r="202">
          <cell r="A202">
            <v>732201000</v>
          </cell>
          <cell r="B202" t="str">
            <v>הסעות עובדים</v>
          </cell>
          <cell r="C202">
            <v>5549099.4500000002</v>
          </cell>
        </row>
        <row r="203">
          <cell r="A203">
            <v>732203000</v>
          </cell>
          <cell r="B203" t="str">
            <v>הוצאות חניה</v>
          </cell>
          <cell r="C203">
            <v>-33927.35</v>
          </cell>
        </row>
        <row r="204">
          <cell r="A204">
            <v>732206000</v>
          </cell>
          <cell r="B204" t="str">
            <v>הוצאות אחזקה רכב מסח</v>
          </cell>
          <cell r="C204">
            <v>3088.84</v>
          </cell>
        </row>
        <row r="205">
          <cell r="A205">
            <v>732301000</v>
          </cell>
          <cell r="B205" t="str">
            <v>מאמץ קייץ(השת. מקצו)</v>
          </cell>
          <cell r="C205">
            <v>1034657</v>
          </cell>
        </row>
        <row r="206">
          <cell r="A206">
            <v>732302000</v>
          </cell>
          <cell r="B206" t="str">
            <v>ספרות  מקצועית</v>
          </cell>
          <cell r="C206">
            <v>46720.06</v>
          </cell>
        </row>
        <row r="207">
          <cell r="A207">
            <v>732303000</v>
          </cell>
          <cell r="B207" t="str">
            <v>הדרכה</v>
          </cell>
          <cell r="C207">
            <v>1333836.8799999999</v>
          </cell>
        </row>
        <row r="208">
          <cell r="A208">
            <v>732304000</v>
          </cell>
          <cell r="B208" t="str">
            <v>הכנסות והדרכה-אוטובו</v>
          </cell>
          <cell r="C208">
            <v>-52751.71</v>
          </cell>
        </row>
        <row r="209">
          <cell r="A209">
            <v>732401000</v>
          </cell>
          <cell r="B209" t="str">
            <v>עובדי חברות כ"א-סוקר</v>
          </cell>
          <cell r="C209">
            <v>202096.17</v>
          </cell>
        </row>
        <row r="210">
          <cell r="A210">
            <v>732402000</v>
          </cell>
          <cell r="B210" t="str">
            <v>אחזקת חדרי מנוחה</v>
          </cell>
          <cell r="C210">
            <v>997400.45</v>
          </cell>
        </row>
        <row r="211">
          <cell r="A211">
            <v>732403000</v>
          </cell>
          <cell r="B211" t="str">
            <v>עובדי חברות כ"א-משק</v>
          </cell>
          <cell r="C211">
            <v>3300</v>
          </cell>
        </row>
        <row r="212">
          <cell r="A212">
            <v>732501000</v>
          </cell>
          <cell r="B212" t="str">
            <v>רשיונות לאוטובוסים</v>
          </cell>
          <cell r="C212">
            <v>623977.5</v>
          </cell>
        </row>
        <row r="213">
          <cell r="A213">
            <v>732503000</v>
          </cell>
          <cell r="B213" t="str">
            <v>רשיונות לנהגים</v>
          </cell>
          <cell r="C213">
            <v>29931</v>
          </cell>
        </row>
        <row r="214">
          <cell r="A214">
            <v>732601000</v>
          </cell>
          <cell r="B214" t="str">
            <v>הדפסת כרטיסי נסיעה</v>
          </cell>
          <cell r="C214">
            <v>486957.58</v>
          </cell>
        </row>
        <row r="215">
          <cell r="A215">
            <v>732601100</v>
          </cell>
          <cell r="B215" t="str">
            <v>שינוי במלאי כרטיסים</v>
          </cell>
          <cell r="C215">
            <v>1191071</v>
          </cell>
        </row>
        <row r="216">
          <cell r="A216">
            <v>732603000</v>
          </cell>
          <cell r="B216" t="str">
            <v>קנסות מח.ביטוח</v>
          </cell>
          <cell r="C216">
            <v>60342.25</v>
          </cell>
        </row>
        <row r="217">
          <cell r="A217">
            <v>732702000</v>
          </cell>
          <cell r="B217" t="str">
            <v>פחת מכוניות</v>
          </cell>
          <cell r="C217">
            <v>25958.05</v>
          </cell>
        </row>
        <row r="218">
          <cell r="A218">
            <v>732709000</v>
          </cell>
          <cell r="B218" t="str">
            <v>פחת אוטובוסים</v>
          </cell>
          <cell r="C218">
            <v>44398844.07</v>
          </cell>
        </row>
        <row r="219">
          <cell r="A219">
            <v>742102000</v>
          </cell>
          <cell r="B219" t="str">
            <v>חשמל</v>
          </cell>
          <cell r="C219">
            <v>902190.27</v>
          </cell>
        </row>
        <row r="220">
          <cell r="A220">
            <v>742103000</v>
          </cell>
          <cell r="B220" t="str">
            <v>טלפון</v>
          </cell>
          <cell r="C220">
            <v>414486.91</v>
          </cell>
        </row>
        <row r="221">
          <cell r="A221">
            <v>742104000</v>
          </cell>
          <cell r="B221" t="str">
            <v>שכירות משרדים</v>
          </cell>
          <cell r="C221">
            <v>266662</v>
          </cell>
        </row>
        <row r="222">
          <cell r="A222">
            <v>742105000</v>
          </cell>
          <cell r="B222" t="str">
            <v>שכירות משרדים חב' בנ</v>
          </cell>
          <cell r="C222">
            <v>32750</v>
          </cell>
        </row>
        <row r="223">
          <cell r="A223">
            <v>742106000</v>
          </cell>
          <cell r="B223" t="str">
            <v>שמירה ובטחון</v>
          </cell>
          <cell r="C223">
            <v>2655468.5099999998</v>
          </cell>
        </row>
        <row r="224">
          <cell r="A224">
            <v>742108000</v>
          </cell>
          <cell r="B224" t="str">
            <v>רשיונות שונים</v>
          </cell>
          <cell r="C224">
            <v>170927.95</v>
          </cell>
        </row>
        <row r="225">
          <cell r="A225">
            <v>742109000</v>
          </cell>
          <cell r="B225" t="str">
            <v>העברת כספים ומיגון ק</v>
          </cell>
          <cell r="C225">
            <v>272000</v>
          </cell>
        </row>
        <row r="226">
          <cell r="A226">
            <v>742111000</v>
          </cell>
          <cell r="B226" t="str">
            <v>הוצ' פלאפון</v>
          </cell>
          <cell r="C226">
            <v>118059.31</v>
          </cell>
        </row>
        <row r="227">
          <cell r="A227">
            <v>742112000</v>
          </cell>
          <cell r="B227" t="str">
            <v>חניה הדר דפנה</v>
          </cell>
          <cell r="C227">
            <v>148663.6</v>
          </cell>
        </row>
        <row r="228">
          <cell r="A228">
            <v>742114000</v>
          </cell>
          <cell r="B228" t="str">
            <v>תקשורת-פרסונליזציה</v>
          </cell>
          <cell r="C228">
            <v>118221.95</v>
          </cell>
        </row>
        <row r="229">
          <cell r="A229">
            <v>742121000</v>
          </cell>
          <cell r="B229" t="str">
            <v>ביטוח כללי</v>
          </cell>
          <cell r="C229">
            <v>955464</v>
          </cell>
        </row>
        <row r="230">
          <cell r="A230">
            <v>742201000</v>
          </cell>
          <cell r="B230" t="str">
            <v>שכר רואי חשבון</v>
          </cell>
          <cell r="C230">
            <v>792187.24</v>
          </cell>
        </row>
        <row r="231">
          <cell r="A231">
            <v>742203000</v>
          </cell>
          <cell r="B231" t="str">
            <v>משפטיות</v>
          </cell>
          <cell r="C231">
            <v>2131825.9</v>
          </cell>
        </row>
        <row r="232">
          <cell r="A232">
            <v>742204000</v>
          </cell>
          <cell r="B232" t="str">
            <v>יועצים</v>
          </cell>
          <cell r="C232">
            <v>1808753.69</v>
          </cell>
        </row>
        <row r="233">
          <cell r="A233">
            <v>742205000</v>
          </cell>
          <cell r="B233" t="str">
            <v>תמחיר</v>
          </cell>
          <cell r="C233">
            <v>30376</v>
          </cell>
        </row>
        <row r="234">
          <cell r="A234">
            <v>742206000</v>
          </cell>
          <cell r="B234" t="str">
            <v>כח אדם מבקרים-תנועה</v>
          </cell>
          <cell r="C234">
            <v>275348.3</v>
          </cell>
        </row>
        <row r="235">
          <cell r="A235">
            <v>742207000</v>
          </cell>
          <cell r="B235" t="str">
            <v>שכר דח"צ</v>
          </cell>
          <cell r="C235">
            <v>323790</v>
          </cell>
        </row>
        <row r="236">
          <cell r="A236">
            <v>742301000</v>
          </cell>
          <cell r="B236" t="str">
            <v>שיווק</v>
          </cell>
          <cell r="C236">
            <v>281452.2</v>
          </cell>
        </row>
        <row r="237">
          <cell r="A237">
            <v>742303000</v>
          </cell>
          <cell r="B237" t="str">
            <v>פרסום מודעות עתון</v>
          </cell>
          <cell r="C237">
            <v>33500</v>
          </cell>
        </row>
        <row r="238">
          <cell r="A238">
            <v>742304000</v>
          </cell>
          <cell r="B238" t="str">
            <v>פרסום-דפוס-עבודות חו</v>
          </cell>
          <cell r="C238">
            <v>61030.66</v>
          </cell>
        </row>
        <row r="239">
          <cell r="A239">
            <v>742304100</v>
          </cell>
          <cell r="B239" t="str">
            <v>פרסום-דפוס-חמרים ואח</v>
          </cell>
          <cell r="C239">
            <v>31533.51</v>
          </cell>
        </row>
        <row r="240">
          <cell r="A240">
            <v>742305000</v>
          </cell>
          <cell r="B240" t="str">
            <v>פרסום</v>
          </cell>
          <cell r="C240">
            <v>108360.68</v>
          </cell>
        </row>
        <row r="241">
          <cell r="A241">
            <v>742306000</v>
          </cell>
          <cell r="B241" t="str">
            <v>כ"א-מוקדניות מודיעין</v>
          </cell>
          <cell r="C241">
            <v>898127.26</v>
          </cell>
        </row>
        <row r="242">
          <cell r="A242">
            <v>742307000</v>
          </cell>
          <cell r="B242" t="str">
            <v>שווק -פרסונליזציה</v>
          </cell>
          <cell r="C242">
            <v>1826960.38</v>
          </cell>
        </row>
        <row r="243">
          <cell r="A243">
            <v>742401000</v>
          </cell>
          <cell r="B243" t="str">
            <v>מסיבות</v>
          </cell>
          <cell r="C243">
            <v>1509</v>
          </cell>
        </row>
        <row r="244">
          <cell r="A244">
            <v>742402000</v>
          </cell>
          <cell r="B244" t="str">
            <v>ארועים</v>
          </cell>
          <cell r="C244">
            <v>27977.9</v>
          </cell>
        </row>
        <row r="245">
          <cell r="A245">
            <v>742403000</v>
          </cell>
          <cell r="B245" t="str">
            <v>הוצאות ועדים</v>
          </cell>
          <cell r="C245">
            <v>634.32000000000005</v>
          </cell>
        </row>
        <row r="246">
          <cell r="A246">
            <v>742404000</v>
          </cell>
          <cell r="B246" t="str">
            <v>תרבות</v>
          </cell>
          <cell r="C246">
            <v>6112.28</v>
          </cell>
        </row>
        <row r="247">
          <cell r="A247">
            <v>742405000</v>
          </cell>
          <cell r="B247" t="str">
            <v>ספורט</v>
          </cell>
          <cell r="C247">
            <v>93756.4</v>
          </cell>
        </row>
        <row r="248">
          <cell r="A248">
            <v>742406000</v>
          </cell>
          <cell r="B248" t="str">
            <v>בריאות</v>
          </cell>
          <cell r="C248">
            <v>199941.16</v>
          </cell>
        </row>
        <row r="249">
          <cell r="A249">
            <v>742423000</v>
          </cell>
          <cell r="B249" t="str">
            <v>הלבשה-ביגוד קיץ (שוו</v>
          </cell>
          <cell r="C249">
            <v>16458.88</v>
          </cell>
        </row>
        <row r="250">
          <cell r="A250">
            <v>742425000</v>
          </cell>
          <cell r="B250" t="str">
            <v>מתנות שכירים</v>
          </cell>
          <cell r="C250">
            <v>15000</v>
          </cell>
        </row>
        <row r="251">
          <cell r="A251">
            <v>742426000</v>
          </cell>
          <cell r="B251" t="str">
            <v>מתנות לחברים</v>
          </cell>
          <cell r="C251">
            <v>14047.8</v>
          </cell>
        </row>
        <row r="252">
          <cell r="A252">
            <v>742427000</v>
          </cell>
          <cell r="B252" t="str">
            <v>מתנות</v>
          </cell>
          <cell r="C252">
            <v>435559.36</v>
          </cell>
        </row>
        <row r="253">
          <cell r="A253">
            <v>742428000</v>
          </cell>
          <cell r="B253" t="str">
            <v>יין לחג-הוצאה</v>
          </cell>
          <cell r="C253">
            <v>2076477</v>
          </cell>
        </row>
        <row r="254">
          <cell r="A254">
            <v>742503000</v>
          </cell>
          <cell r="B254" t="str">
            <v>נסיעות לחו"ל-אשל</v>
          </cell>
          <cell r="C254">
            <v>156539.44</v>
          </cell>
        </row>
        <row r="255">
          <cell r="A255">
            <v>742510000</v>
          </cell>
          <cell r="B255" t="str">
            <v>נסיעות וחניה</v>
          </cell>
          <cell r="C255">
            <v>87301.66</v>
          </cell>
        </row>
        <row r="256">
          <cell r="A256">
            <v>742520000</v>
          </cell>
          <cell r="B256" t="str">
            <v>נסיעות חופשיות עובדי</v>
          </cell>
          <cell r="C256">
            <v>307267.53000000003</v>
          </cell>
        </row>
        <row r="257">
          <cell r="A257">
            <v>742531000</v>
          </cell>
          <cell r="B257" t="str">
            <v>הוצאות רכב פרטי</v>
          </cell>
          <cell r="C257">
            <v>278908.19</v>
          </cell>
        </row>
        <row r="258">
          <cell r="A258">
            <v>742532000</v>
          </cell>
          <cell r="B258" t="str">
            <v>הוצ' שכירות רכב פרטי</v>
          </cell>
          <cell r="C258">
            <v>1582820.46</v>
          </cell>
        </row>
        <row r="259">
          <cell r="A259">
            <v>742601000</v>
          </cell>
          <cell r="B259" t="str">
            <v>צרכי משרד</v>
          </cell>
          <cell r="C259">
            <v>50828.56</v>
          </cell>
        </row>
        <row r="260">
          <cell r="A260">
            <v>742602000</v>
          </cell>
          <cell r="B260" t="str">
            <v>דאר</v>
          </cell>
          <cell r="C260">
            <v>53450.080000000002</v>
          </cell>
        </row>
        <row r="261">
          <cell r="A261">
            <v>742603000</v>
          </cell>
          <cell r="B261" t="str">
            <v>שרותי מחשב-אחזקת תכנ</v>
          </cell>
          <cell r="C261">
            <v>62377.39</v>
          </cell>
        </row>
        <row r="262">
          <cell r="A262">
            <v>742603100</v>
          </cell>
          <cell r="B262" t="str">
            <v>שרותי מחשב - אחזקת ח</v>
          </cell>
          <cell r="C262">
            <v>23417.38</v>
          </cell>
        </row>
        <row r="263">
          <cell r="A263">
            <v>742603200</v>
          </cell>
          <cell r="B263" t="str">
            <v>מחשב - חמרים מתכלים</v>
          </cell>
          <cell r="C263">
            <v>14702.73</v>
          </cell>
        </row>
        <row r="264">
          <cell r="A264">
            <v>742603400</v>
          </cell>
          <cell r="B264" t="str">
            <v>מיקור חוץ מל"מ-מ.מיד</v>
          </cell>
          <cell r="C264">
            <v>2934647.78</v>
          </cell>
        </row>
        <row r="265">
          <cell r="A265">
            <v>742603500</v>
          </cell>
          <cell r="B265" t="str">
            <v>מל"מ מיקור חוץ-שכר</v>
          </cell>
          <cell r="C265">
            <v>236853.46</v>
          </cell>
        </row>
        <row r="266">
          <cell r="A266">
            <v>742604000</v>
          </cell>
          <cell r="B266" t="str">
            <v>ארכיון</v>
          </cell>
          <cell r="C266">
            <v>51052.51</v>
          </cell>
        </row>
        <row r="267">
          <cell r="A267">
            <v>742702000</v>
          </cell>
          <cell r="B267" t="str">
            <v>כיבודים</v>
          </cell>
          <cell r="C267">
            <v>362884.32</v>
          </cell>
        </row>
        <row r="268">
          <cell r="A268">
            <v>742703000</v>
          </cell>
          <cell r="B268" t="str">
            <v>אסיפות וישיבות</v>
          </cell>
          <cell r="C268">
            <v>83483.149999999994</v>
          </cell>
        </row>
        <row r="269">
          <cell r="A269">
            <v>742704000</v>
          </cell>
          <cell r="B269" t="str">
            <v>הפרשה לתביעות משפטיו</v>
          </cell>
          <cell r="C269">
            <v>372000</v>
          </cell>
        </row>
        <row r="270">
          <cell r="A270">
            <v>742801000</v>
          </cell>
          <cell r="B270" t="str">
            <v>הוצ' פחת נדל"ן</v>
          </cell>
          <cell r="C270">
            <v>893590.54</v>
          </cell>
        </row>
        <row r="271">
          <cell r="A271">
            <v>742802000</v>
          </cell>
          <cell r="B271" t="str">
            <v>הוצ' פחת מטלטלין ושו</v>
          </cell>
          <cell r="C271">
            <v>240138.53</v>
          </cell>
        </row>
        <row r="272">
          <cell r="A272">
            <v>742803000</v>
          </cell>
          <cell r="B272" t="str">
            <v>הוצ' פחת מחשב</v>
          </cell>
          <cell r="C272">
            <v>2130920.1800000002</v>
          </cell>
        </row>
        <row r="273">
          <cell r="A273">
            <v>742901000</v>
          </cell>
          <cell r="B273" t="str">
            <v>הוצ' חובות אבודים</v>
          </cell>
          <cell r="C273">
            <v>78969.89</v>
          </cell>
        </row>
        <row r="274">
          <cell r="A274">
            <v>742902000</v>
          </cell>
          <cell r="B274" t="str">
            <v>תרומות</v>
          </cell>
          <cell r="C274">
            <v>134600.65</v>
          </cell>
        </row>
        <row r="275">
          <cell r="A275">
            <v>742903000</v>
          </cell>
          <cell r="B275" t="str">
            <v>קנסות</v>
          </cell>
          <cell r="C275">
            <v>717650</v>
          </cell>
        </row>
        <row r="276">
          <cell r="A276">
            <v>742904000</v>
          </cell>
          <cell r="B276" t="str">
            <v>ביטולי יתרות</v>
          </cell>
          <cell r="C276">
            <v>22.36</v>
          </cell>
        </row>
        <row r="277">
          <cell r="A277">
            <v>742907000</v>
          </cell>
          <cell r="B277" t="str">
            <v>הכנסות מקנסות עובדים</v>
          </cell>
          <cell r="C277">
            <v>-95398.13</v>
          </cell>
        </row>
        <row r="278">
          <cell r="A278">
            <v>752010000</v>
          </cell>
          <cell r="B278" t="str">
            <v>ריבית ועמלות בנקים</v>
          </cell>
          <cell r="C278">
            <v>1958112.1</v>
          </cell>
        </row>
        <row r="279">
          <cell r="A279">
            <v>752020000</v>
          </cell>
          <cell r="B279" t="str">
            <v xml:space="preserve"> ריבית חברות בנות</v>
          </cell>
          <cell r="C279">
            <v>-749997.48</v>
          </cell>
        </row>
        <row r="280">
          <cell r="A280">
            <v>752030000</v>
          </cell>
          <cell r="B280" t="str">
            <v>ריבית לאחרים-עם מע"מ</v>
          </cell>
          <cell r="C280">
            <v>5255.46</v>
          </cell>
        </row>
        <row r="281">
          <cell r="A281">
            <v>752040000</v>
          </cell>
          <cell r="B281" t="str">
            <v>ריבית לאחרים -ללא מע</v>
          </cell>
          <cell r="C281">
            <v>3955.14</v>
          </cell>
        </row>
        <row r="282">
          <cell r="A282">
            <v>752410000</v>
          </cell>
          <cell r="B282" t="str">
            <v>ריבית הלוואות ז"ק</v>
          </cell>
          <cell r="C282">
            <v>1132540.33</v>
          </cell>
        </row>
        <row r="283">
          <cell r="A283">
            <v>752500000</v>
          </cell>
          <cell r="B283" t="str">
            <v>הצמדת קרן הלו. ז"א</v>
          </cell>
          <cell r="C283">
            <v>1150468.1599999999</v>
          </cell>
        </row>
        <row r="284">
          <cell r="A284">
            <v>752510000</v>
          </cell>
          <cell r="B284" t="str">
            <v>ריבית הלוואות ז"א</v>
          </cell>
          <cell r="C284">
            <v>1730570.97</v>
          </cell>
        </row>
        <row r="285">
          <cell r="A285">
            <v>752700000</v>
          </cell>
          <cell r="B285" t="str">
            <v>ריבית החזרים לממשלה</v>
          </cell>
          <cell r="C285">
            <v>1184826</v>
          </cell>
        </row>
        <row r="286">
          <cell r="A286">
            <v>752710000</v>
          </cell>
          <cell r="B286" t="str">
            <v>ריבית מ.ה - ניכויים</v>
          </cell>
          <cell r="C286">
            <v>199967</v>
          </cell>
        </row>
        <row r="287">
          <cell r="A287">
            <v>752800000</v>
          </cell>
          <cell r="B287" t="str">
            <v>ריבית מס הכנסה חברה</v>
          </cell>
          <cell r="C287">
            <v>2853795</v>
          </cell>
        </row>
        <row r="288">
          <cell r="A288">
            <v>752820000</v>
          </cell>
          <cell r="B288" t="str">
            <v>ריבית בגין הסכם ק.ג</v>
          </cell>
          <cell r="C288">
            <v>5800000</v>
          </cell>
        </row>
        <row r="289">
          <cell r="A289">
            <v>752900000</v>
          </cell>
          <cell r="B289" t="str">
            <v>שערוך הלוואות ז"ק</v>
          </cell>
          <cell r="C289">
            <v>57364.39</v>
          </cell>
        </row>
        <row r="290">
          <cell r="A290">
            <v>752910000</v>
          </cell>
          <cell r="B290" t="str">
            <v>שערוך הלוואות ז"א</v>
          </cell>
          <cell r="C290">
            <v>-1060296.1000000001</v>
          </cell>
        </row>
        <row r="291">
          <cell r="A291">
            <v>752920000</v>
          </cell>
          <cell r="B291" t="str">
            <v>שערוך בנקים במט"ח</v>
          </cell>
          <cell r="C291">
            <v>444436.71</v>
          </cell>
        </row>
        <row r="292">
          <cell r="A292">
            <v>752930000</v>
          </cell>
          <cell r="B292" t="str">
            <v>שערוך ספקי חו"ל</v>
          </cell>
          <cell r="C292">
            <v>-219865.86</v>
          </cell>
        </row>
        <row r="293">
          <cell r="A293">
            <v>754200000</v>
          </cell>
          <cell r="B293" t="str">
            <v>ריבית מפקדונות לז"ק</v>
          </cell>
          <cell r="C293">
            <v>-78677.740000000005</v>
          </cell>
        </row>
        <row r="294">
          <cell r="A294">
            <v>754300000</v>
          </cell>
          <cell r="B294" t="str">
            <v>ריבית מאחרים עם מע"מ</v>
          </cell>
          <cell r="C294">
            <v>-1541.89</v>
          </cell>
        </row>
        <row r="295">
          <cell r="A295">
            <v>754400000</v>
          </cell>
          <cell r="B295" t="str">
            <v>ריבית מאחרים ללא מע"</v>
          </cell>
          <cell r="C295">
            <v>-838</v>
          </cell>
        </row>
        <row r="296">
          <cell r="A296">
            <v>754900000</v>
          </cell>
          <cell r="B296" t="str">
            <v>הכנ.מקנס.לעוב.עם מע"</v>
          </cell>
          <cell r="C296">
            <v>-6491.6</v>
          </cell>
        </row>
        <row r="297">
          <cell r="A297">
            <v>754910000</v>
          </cell>
          <cell r="B297" t="str">
            <v xml:space="preserve"> ריבית מחברות בנות</v>
          </cell>
          <cell r="C297">
            <v>-180.96</v>
          </cell>
        </row>
        <row r="298">
          <cell r="A298">
            <v>754920000</v>
          </cell>
          <cell r="B298" t="str">
            <v>שערוך ניירות ערך</v>
          </cell>
          <cell r="C298">
            <v>-5250685.26</v>
          </cell>
        </row>
        <row r="299">
          <cell r="A299">
            <v>756410000</v>
          </cell>
          <cell r="B299" t="str">
            <v>שחיקה של ספקי חו"ל</v>
          </cell>
          <cell r="C299">
            <v>-1989.12</v>
          </cell>
        </row>
        <row r="300">
          <cell r="A300">
            <v>762070000</v>
          </cell>
          <cell r="B300" t="str">
            <v>רווח הון מגריעת אוטו</v>
          </cell>
          <cell r="C300">
            <v>-71128.509999999995</v>
          </cell>
        </row>
        <row r="301">
          <cell r="A301">
            <v>762090000</v>
          </cell>
          <cell r="B301" t="str">
            <v>רווח  מממוש השקעה</v>
          </cell>
          <cell r="C301">
            <v>-26992.33</v>
          </cell>
        </row>
        <row r="302">
          <cell r="A302">
            <v>762100000</v>
          </cell>
          <cell r="B302" t="str">
            <v>הפרשה לירידת ערך</v>
          </cell>
          <cell r="C302">
            <v>1070804.7</v>
          </cell>
        </row>
        <row r="303">
          <cell r="A303">
            <v>762130000</v>
          </cell>
          <cell r="B303" t="str">
            <v>הפרשה להפסד אשכול 3</v>
          </cell>
          <cell r="C303">
            <v>-2275327</v>
          </cell>
        </row>
        <row r="304">
          <cell r="A304">
            <v>762150000</v>
          </cell>
          <cell r="B304" t="str">
            <v>חלק הצטיידות במכירת</v>
          </cell>
          <cell r="C304">
            <v>27000</v>
          </cell>
        </row>
        <row r="305">
          <cell r="A305">
            <v>762160000</v>
          </cell>
          <cell r="B305" t="str">
            <v>הוצאות אחרות בגין סו</v>
          </cell>
          <cell r="C305">
            <v>6195516</v>
          </cell>
        </row>
      </sheetData>
      <sheetData sheetId="14">
        <row r="3">
          <cell r="A3" t="str">
            <v>שורה/מספר</v>
          </cell>
          <cell r="B3" t="str">
            <v>תאור/כרטיס</v>
          </cell>
          <cell r="C3" t="str">
            <v>נטו</v>
          </cell>
        </row>
        <row r="4">
          <cell r="A4">
            <v>602110000</v>
          </cell>
          <cell r="B4" t="str">
            <v>פדיון כרטיסים רגילים</v>
          </cell>
          <cell r="C4">
            <v>-9980883.7599999998</v>
          </cell>
        </row>
        <row r="5">
          <cell r="A5">
            <v>602111000</v>
          </cell>
          <cell r="B5" t="str">
            <v>מכירות פרסונליזציה</v>
          </cell>
          <cell r="C5">
            <v>-5876078.0700000003</v>
          </cell>
        </row>
        <row r="6">
          <cell r="A6">
            <v>602121000</v>
          </cell>
          <cell r="B6" t="str">
            <v>נסיעות משרד הבטחון</v>
          </cell>
          <cell r="C6">
            <v>-15492980.630000001</v>
          </cell>
        </row>
        <row r="7">
          <cell r="A7">
            <v>602151000</v>
          </cell>
          <cell r="B7" t="str">
            <v>משרד הבטחון-שוברי צה</v>
          </cell>
          <cell r="C7">
            <v>-204171.38</v>
          </cell>
        </row>
        <row r="8">
          <cell r="A8">
            <v>602210000</v>
          </cell>
          <cell r="B8" t="str">
            <v>מפדיון כרטיסיות</v>
          </cell>
          <cell r="C8">
            <v>-196631998.30000001</v>
          </cell>
        </row>
        <row r="9">
          <cell r="A9">
            <v>602220000</v>
          </cell>
          <cell r="B9" t="str">
            <v>הפרשות למאזן הכנסות</v>
          </cell>
          <cell r="C9">
            <v>-30536075</v>
          </cell>
        </row>
        <row r="10">
          <cell r="A10">
            <v>602260000</v>
          </cell>
          <cell r="B10" t="str">
            <v>הכנסות קו 100 תיירות</v>
          </cell>
          <cell r="C10">
            <v>2482.77</v>
          </cell>
        </row>
        <row r="11">
          <cell r="A11">
            <v>602270000</v>
          </cell>
          <cell r="B11" t="str">
            <v>לקוחות בהתחשבנות כרט</v>
          </cell>
          <cell r="C11">
            <v>-800764.06</v>
          </cell>
        </row>
        <row r="12">
          <cell r="A12">
            <v>602280000</v>
          </cell>
          <cell r="B12" t="str">
            <v>לקוח עסקי דווח נהגים</v>
          </cell>
          <cell r="C12">
            <v>-87703.65</v>
          </cell>
        </row>
        <row r="13">
          <cell r="A13">
            <v>602290000</v>
          </cell>
          <cell r="B13" t="str">
            <v>הכנסות למזדמנים פרטי</v>
          </cell>
          <cell r="C13">
            <v>-8835.91</v>
          </cell>
        </row>
        <row r="14">
          <cell r="A14">
            <v>602300000</v>
          </cell>
          <cell r="B14" t="str">
            <v>מכי. מוצרים פרסונליז</v>
          </cell>
          <cell r="C14">
            <v>-112100.5</v>
          </cell>
        </row>
        <row r="15">
          <cell r="A15">
            <v>602400000</v>
          </cell>
          <cell r="B15" t="str">
            <v>מפרעות לתיק חברים</v>
          </cell>
          <cell r="C15">
            <v>-786930.53</v>
          </cell>
        </row>
        <row r="16">
          <cell r="A16">
            <v>602500000</v>
          </cell>
          <cell r="B16" t="str">
            <v>מפרעות לתיק שכירים</v>
          </cell>
          <cell r="C16">
            <v>-2717613.13</v>
          </cell>
        </row>
        <row r="17">
          <cell r="A17">
            <v>602610000</v>
          </cell>
          <cell r="B17" t="str">
            <v>השמדת כרטיסים</v>
          </cell>
          <cell r="C17">
            <v>19177673.260000002</v>
          </cell>
        </row>
        <row r="18">
          <cell r="A18">
            <v>602620000</v>
          </cell>
          <cell r="B18" t="str">
            <v>משמ. שלא הועברו בסוב</v>
          </cell>
          <cell r="C18">
            <v>-9743.11</v>
          </cell>
        </row>
        <row r="19">
          <cell r="A19">
            <v>602630000</v>
          </cell>
          <cell r="B19" t="str">
            <v>השמדות כרטיסים בעמדו</v>
          </cell>
          <cell r="C19">
            <v>1788351.83</v>
          </cell>
        </row>
        <row r="20">
          <cell r="A20">
            <v>602700000</v>
          </cell>
          <cell r="B20" t="str">
            <v>הוצאות בקורת - מכירה</v>
          </cell>
          <cell r="C20">
            <v>1546.04</v>
          </cell>
        </row>
        <row r="21">
          <cell r="A21">
            <v>602900000</v>
          </cell>
          <cell r="B21" t="str">
            <v>חודשי-חופשי אגד-דן</v>
          </cell>
          <cell r="C21">
            <v>-2036097.41</v>
          </cell>
        </row>
        <row r="22">
          <cell r="A22">
            <v>602910000</v>
          </cell>
          <cell r="B22" t="str">
            <v>חודשי חופשי משותף</v>
          </cell>
          <cell r="C22">
            <v>1037778.53</v>
          </cell>
        </row>
        <row r="23">
          <cell r="A23">
            <v>602930000</v>
          </cell>
          <cell r="B23" t="str">
            <v>הכנסות מטרופולין-לדו</v>
          </cell>
          <cell r="C23">
            <v>-533413.01</v>
          </cell>
        </row>
        <row r="24">
          <cell r="A24">
            <v>604010000</v>
          </cell>
          <cell r="B24" t="str">
            <v>מנקו "לנהגים"</v>
          </cell>
          <cell r="C24">
            <v>4899742.78</v>
          </cell>
        </row>
        <row r="25">
          <cell r="A25">
            <v>604020000</v>
          </cell>
          <cell r="B25" t="str">
            <v>מנקו ל"קופאים"</v>
          </cell>
          <cell r="C25">
            <v>421075.66</v>
          </cell>
        </row>
        <row r="26">
          <cell r="A26">
            <v>604040000</v>
          </cell>
          <cell r="B26" t="str">
            <v>הנחות והחזרות</v>
          </cell>
          <cell r="C26">
            <v>5029.6499999999996</v>
          </cell>
        </row>
        <row r="27">
          <cell r="A27">
            <v>604050000</v>
          </cell>
          <cell r="B27" t="str">
            <v>טיפול בלקוחות עמדות</v>
          </cell>
          <cell r="C27">
            <v>59534.38</v>
          </cell>
        </row>
        <row r="28">
          <cell r="A28">
            <v>606010000</v>
          </cell>
          <cell r="B28" t="str">
            <v>נסיעות דרךמח' תנועה!</v>
          </cell>
          <cell r="C28">
            <v>-204580.72</v>
          </cell>
        </row>
        <row r="29">
          <cell r="A29">
            <v>606020000</v>
          </cell>
          <cell r="B29" t="str">
            <v>הסעות משרד הבטחון</v>
          </cell>
          <cell r="C29">
            <v>-5963.19</v>
          </cell>
        </row>
        <row r="30">
          <cell r="A30">
            <v>606040000</v>
          </cell>
          <cell r="B30" t="str">
            <v>הכנסות מאוטובוס תייר</v>
          </cell>
          <cell r="C30">
            <v>-11517.24</v>
          </cell>
        </row>
        <row r="31">
          <cell r="A31">
            <v>612010000</v>
          </cell>
          <cell r="B31" t="str">
            <v>הכנסות מפרסום</v>
          </cell>
          <cell r="C31">
            <v>-2613099.0699999998</v>
          </cell>
        </row>
        <row r="32">
          <cell r="A32">
            <v>612020000</v>
          </cell>
          <cell r="B32" t="str">
            <v>הכנסות ממכירת מפות</v>
          </cell>
          <cell r="C32">
            <v>-10766.71</v>
          </cell>
        </row>
        <row r="33">
          <cell r="A33">
            <v>612030000</v>
          </cell>
          <cell r="B33" t="str">
            <v>מכירת חלפים משומשים</v>
          </cell>
          <cell r="C33">
            <v>-120215.62</v>
          </cell>
        </row>
        <row r="34">
          <cell r="A34">
            <v>612040000</v>
          </cell>
          <cell r="B34" t="str">
            <v>הכנסות משרותי מוסך ל</v>
          </cell>
          <cell r="C34">
            <v>-1096406</v>
          </cell>
        </row>
        <row r="35">
          <cell r="A35">
            <v>612050000</v>
          </cell>
          <cell r="B35" t="str">
            <v>הכנסות שונות</v>
          </cell>
          <cell r="C35">
            <v>-4298097.05</v>
          </cell>
        </row>
        <row r="36">
          <cell r="A36">
            <v>612060000</v>
          </cell>
          <cell r="B36" t="str">
            <v>הכנסות משכר דירה</v>
          </cell>
          <cell r="C36">
            <v>-30256</v>
          </cell>
        </row>
        <row r="37">
          <cell r="A37">
            <v>612100000</v>
          </cell>
          <cell r="B37" t="str">
            <v>הכנסות מהשכרת אוטובו</v>
          </cell>
          <cell r="C37">
            <v>-1406738.36</v>
          </cell>
        </row>
        <row r="38">
          <cell r="A38">
            <v>612200000</v>
          </cell>
          <cell r="B38" t="str">
            <v>הכ.ש.מוסך משדן-חלפים</v>
          </cell>
          <cell r="C38">
            <v>-107282.74</v>
          </cell>
        </row>
        <row r="39">
          <cell r="A39">
            <v>612300000</v>
          </cell>
          <cell r="B39" t="str">
            <v>הכ.ש.מוסך משדן-עבודה</v>
          </cell>
          <cell r="C39">
            <v>-64674.87</v>
          </cell>
        </row>
        <row r="40">
          <cell r="A40">
            <v>612400000</v>
          </cell>
          <cell r="B40" t="str">
            <v>הכנסות ש.מוסך מש-דן-</v>
          </cell>
          <cell r="C40">
            <v>-121090.52</v>
          </cell>
        </row>
        <row r="41">
          <cell r="A41">
            <v>612500000</v>
          </cell>
          <cell r="B41" t="str">
            <v>הכנסות ש.מווסך -מכלל</v>
          </cell>
          <cell r="C41">
            <v>-909443.09</v>
          </cell>
        </row>
        <row r="42">
          <cell r="A42">
            <v>622010000</v>
          </cell>
          <cell r="B42" t="str">
            <v>דמי ניהול מחברות בנו</v>
          </cell>
          <cell r="C42">
            <v>-354210.35</v>
          </cell>
        </row>
        <row r="43">
          <cell r="A43">
            <v>632010000</v>
          </cell>
          <cell r="B43" t="str">
            <v>סובסידיה בגין הנחות</v>
          </cell>
          <cell r="C43">
            <v>-56361295</v>
          </cell>
        </row>
        <row r="44">
          <cell r="A44">
            <v>632011000</v>
          </cell>
          <cell r="B44" t="str">
            <v>סובסידיה תפעולית</v>
          </cell>
          <cell r="C44">
            <v>-116484864</v>
          </cell>
        </row>
        <row r="45">
          <cell r="A45">
            <v>632014000</v>
          </cell>
          <cell r="B45" t="str">
            <v>סובסדיה בגין קרן הון</v>
          </cell>
          <cell r="C45">
            <v>-15384445</v>
          </cell>
        </row>
        <row r="46">
          <cell r="A46">
            <v>632016000</v>
          </cell>
          <cell r="B46" t="str">
            <v>סובסדיה בגין פרישת ש</v>
          </cell>
          <cell r="C46">
            <v>-981108</v>
          </cell>
        </row>
        <row r="47">
          <cell r="A47">
            <v>632017000</v>
          </cell>
          <cell r="B47" t="str">
            <v>החזר בלו מעל התקרה</v>
          </cell>
          <cell r="C47">
            <v>-477538</v>
          </cell>
        </row>
        <row r="48">
          <cell r="A48">
            <v>632018000</v>
          </cell>
          <cell r="B48" t="str">
            <v>תשלום ממשלה בגין כרט</v>
          </cell>
          <cell r="C48">
            <v>-4414741</v>
          </cell>
        </row>
        <row r="49">
          <cell r="A49">
            <v>632030000</v>
          </cell>
          <cell r="B49" t="str">
            <v>סובסידיה קרן הצטיידו</v>
          </cell>
          <cell r="C49">
            <v>-52264073</v>
          </cell>
        </row>
        <row r="50">
          <cell r="A50">
            <v>702010000</v>
          </cell>
          <cell r="B50" t="str">
            <v>משכורת חודשית</v>
          </cell>
          <cell r="C50">
            <v>21900590.120000001</v>
          </cell>
        </row>
        <row r="51">
          <cell r="A51">
            <v>702011000</v>
          </cell>
          <cell r="B51" t="str">
            <v>השלמת תמורה להון</v>
          </cell>
          <cell r="C51">
            <v>4196487.26</v>
          </cell>
        </row>
        <row r="52">
          <cell r="A52">
            <v>702012000</v>
          </cell>
          <cell r="B52" t="str">
            <v>גילום  תמורה להון</v>
          </cell>
          <cell r="C52">
            <v>2978011.11</v>
          </cell>
        </row>
        <row r="53">
          <cell r="A53">
            <v>702014000</v>
          </cell>
          <cell r="B53" t="str">
            <v>השלמת ריבית</v>
          </cell>
          <cell r="C53">
            <v>2013610.58</v>
          </cell>
        </row>
        <row r="54">
          <cell r="A54">
            <v>702014100</v>
          </cell>
          <cell r="B54" t="str">
            <v>גילום  השלמת ריבי</v>
          </cell>
          <cell r="C54">
            <v>986332.63</v>
          </cell>
        </row>
        <row r="55">
          <cell r="A55">
            <v>702015000</v>
          </cell>
          <cell r="B55" t="str">
            <v>הפרשות שכר-ביקורת ני</v>
          </cell>
          <cell r="C55">
            <v>246884</v>
          </cell>
        </row>
        <row r="56">
          <cell r="A56">
            <v>702020000</v>
          </cell>
          <cell r="B56" t="str">
            <v>שעות נוספות</v>
          </cell>
          <cell r="C56">
            <v>10105439.18</v>
          </cell>
        </row>
        <row r="57">
          <cell r="A57">
            <v>702030000</v>
          </cell>
          <cell r="B57" t="str">
            <v>פרמיה לנהגים</v>
          </cell>
          <cell r="C57">
            <v>3851657.5</v>
          </cell>
        </row>
        <row r="58">
          <cell r="A58">
            <v>702040000</v>
          </cell>
          <cell r="B58" t="str">
            <v>משכורת י"ג</v>
          </cell>
          <cell r="C58">
            <v>1476707.44</v>
          </cell>
        </row>
        <row r="59">
          <cell r="A59">
            <v>702050000</v>
          </cell>
          <cell r="B59" t="str">
            <v>טלפון</v>
          </cell>
          <cell r="C59">
            <v>-11153.66</v>
          </cell>
        </row>
        <row r="60">
          <cell r="A60">
            <v>702060000</v>
          </cell>
          <cell r="B60" t="str">
            <v>אחזקת רכב</v>
          </cell>
          <cell r="C60">
            <v>708307.59</v>
          </cell>
        </row>
        <row r="61">
          <cell r="A61">
            <v>702100000</v>
          </cell>
          <cell r="B61" t="str">
            <v>תשלום טלפון</v>
          </cell>
          <cell r="C61">
            <v>10953.65</v>
          </cell>
        </row>
        <row r="62">
          <cell r="A62">
            <v>702110000</v>
          </cell>
          <cell r="B62" t="str">
            <v>שווי ביטוח מחלות קשו</v>
          </cell>
          <cell r="C62">
            <v>136347.5</v>
          </cell>
        </row>
        <row r="63">
          <cell r="A63">
            <v>702120000</v>
          </cell>
          <cell r="B63" t="str">
            <v>שווי ביטוח בריאות</v>
          </cell>
          <cell r="C63">
            <v>61896.160000000003</v>
          </cell>
        </row>
        <row r="64">
          <cell r="A64">
            <v>702130000</v>
          </cell>
          <cell r="B64" t="str">
            <v>הוצאות קשישון</v>
          </cell>
          <cell r="C64">
            <v>364933.34</v>
          </cell>
        </row>
        <row r="65">
          <cell r="A65">
            <v>702200000</v>
          </cell>
          <cell r="B65" t="str">
            <v>יין לחג כולל גילום מ</v>
          </cell>
          <cell r="C65">
            <v>486244.25</v>
          </cell>
        </row>
        <row r="66">
          <cell r="A66">
            <v>702210000</v>
          </cell>
          <cell r="B66" t="str">
            <v>קיטנה -</v>
          </cell>
          <cell r="C66">
            <v>1800</v>
          </cell>
        </row>
        <row r="67">
          <cell r="A67">
            <v>702230000</v>
          </cell>
          <cell r="B67" t="str">
            <v>מתנת יום הולדת - גיל</v>
          </cell>
          <cell r="C67">
            <v>90920.63</v>
          </cell>
        </row>
        <row r="68">
          <cell r="A68">
            <v>702240000</v>
          </cell>
          <cell r="B68" t="str">
            <v>שווי רכב הנהלה</v>
          </cell>
          <cell r="C68">
            <v>1870224.06</v>
          </cell>
        </row>
        <row r="69">
          <cell r="A69">
            <v>702250000</v>
          </cell>
          <cell r="B69" t="str">
            <v>גילום טלפון</v>
          </cell>
          <cell r="C69">
            <v>8908.2999999999993</v>
          </cell>
        </row>
        <row r="70">
          <cell r="A70">
            <v>702290000</v>
          </cell>
          <cell r="B70" t="str">
            <v>שווי מנקו קופאים</v>
          </cell>
          <cell r="C70">
            <v>100871.67999999999</v>
          </cell>
        </row>
        <row r="71">
          <cell r="A71">
            <v>702300000</v>
          </cell>
          <cell r="B71" t="str">
            <v>זקיפות שווי חברים</v>
          </cell>
          <cell r="C71">
            <v>-3407667.91</v>
          </cell>
        </row>
        <row r="72">
          <cell r="A72">
            <v>702310000</v>
          </cell>
          <cell r="B72" t="str">
            <v>שווי כרטיס נסיעה חופ</v>
          </cell>
          <cell r="C72">
            <v>412996</v>
          </cell>
        </row>
        <row r="73">
          <cell r="A73">
            <v>702330000</v>
          </cell>
          <cell r="B73" t="str">
            <v>שווי ביגוד</v>
          </cell>
          <cell r="C73">
            <v>230828</v>
          </cell>
        </row>
        <row r="74">
          <cell r="A74">
            <v>702340000</v>
          </cell>
          <cell r="B74" t="str">
            <v>שווי מנקו לגילום</v>
          </cell>
          <cell r="C74">
            <v>279704.26</v>
          </cell>
        </row>
        <row r="75">
          <cell r="A75">
            <v>702350000</v>
          </cell>
          <cell r="B75" t="str">
            <v>שווי מאמץ קיץ חברים</v>
          </cell>
          <cell r="C75">
            <v>379150</v>
          </cell>
        </row>
        <row r="76">
          <cell r="A76">
            <v>702360000</v>
          </cell>
          <cell r="B76" t="str">
            <v>שווי טלפון נייד</v>
          </cell>
          <cell r="C76">
            <v>47680</v>
          </cell>
        </row>
        <row r="77">
          <cell r="A77">
            <v>702380000</v>
          </cell>
          <cell r="B77" t="str">
            <v>שווי נסיעות</v>
          </cell>
          <cell r="C77">
            <v>6895.9</v>
          </cell>
        </row>
        <row r="78">
          <cell r="A78">
            <v>702400000</v>
          </cell>
          <cell r="B78" t="str">
            <v>מס בגין פיצויים מחבר</v>
          </cell>
          <cell r="C78">
            <v>275241.21000000002</v>
          </cell>
        </row>
        <row r="79">
          <cell r="A79">
            <v>703010000</v>
          </cell>
          <cell r="B79" t="str">
            <v>השאלת עובדים לחברה ה</v>
          </cell>
          <cell r="C79">
            <v>-541432.97</v>
          </cell>
        </row>
        <row r="80">
          <cell r="A80">
            <v>703030000</v>
          </cell>
          <cell r="B80" t="str">
            <v>תגמולי מילואים-חברים</v>
          </cell>
          <cell r="C80">
            <v>-205671</v>
          </cell>
        </row>
        <row r="81">
          <cell r="A81">
            <v>703040000</v>
          </cell>
          <cell r="B81" t="str">
            <v>השאלת עובדים למשדן</v>
          </cell>
          <cell r="C81">
            <v>-82287.199999999997</v>
          </cell>
        </row>
        <row r="82">
          <cell r="A82">
            <v>703050000</v>
          </cell>
          <cell r="B82" t="str">
            <v>השאל עובדים -למלם</v>
          </cell>
          <cell r="C82">
            <v>-73274.97</v>
          </cell>
        </row>
        <row r="83">
          <cell r="A83">
            <v>703100000</v>
          </cell>
          <cell r="B83" t="str">
            <v>פנסיית נכות ע"ח דן</v>
          </cell>
          <cell r="C83">
            <v>3561694.56</v>
          </cell>
        </row>
        <row r="84">
          <cell r="A84">
            <v>703110000</v>
          </cell>
          <cell r="B84" t="str">
            <v>יין לחג פנסיונרים ע"</v>
          </cell>
          <cell r="C84">
            <v>937144.49</v>
          </cell>
        </row>
        <row r="85">
          <cell r="A85">
            <v>703120000</v>
          </cell>
          <cell r="B85" t="str">
            <v>עתון פנסיונרים ע"ח "</v>
          </cell>
          <cell r="C85">
            <v>2050773.96</v>
          </cell>
        </row>
        <row r="86">
          <cell r="A86">
            <v>703150000</v>
          </cell>
          <cell r="B86" t="str">
            <v>קדם פרישה 2004-2003</v>
          </cell>
          <cell r="C86">
            <v>618478.22</v>
          </cell>
        </row>
        <row r="87">
          <cell r="A87">
            <v>703160000</v>
          </cell>
          <cell r="B87" t="str">
            <v>שווי וגילום הפרשה לפ</v>
          </cell>
          <cell r="C87">
            <v>3106.2</v>
          </cell>
        </row>
        <row r="88">
          <cell r="A88">
            <v>703170000</v>
          </cell>
          <cell r="B88" t="str">
            <v>קדם פרישה 2005</v>
          </cell>
          <cell r="C88">
            <v>1894528.88</v>
          </cell>
        </row>
        <row r="89">
          <cell r="A89">
            <v>703180000</v>
          </cell>
          <cell r="B89" t="str">
            <v>שווי מתנת הולדת פנס'</v>
          </cell>
          <cell r="C89">
            <v>139258.91</v>
          </cell>
        </row>
        <row r="90">
          <cell r="A90">
            <v>703200000</v>
          </cell>
          <cell r="B90" t="str">
            <v>טלפון חברים</v>
          </cell>
          <cell r="C90">
            <v>-357.57</v>
          </cell>
        </row>
        <row r="91">
          <cell r="A91">
            <v>703300000</v>
          </cell>
          <cell r="B91" t="str">
            <v>זקיפות שווי פנסיונרי</v>
          </cell>
          <cell r="C91">
            <v>-954652.43</v>
          </cell>
        </row>
        <row r="92">
          <cell r="A92">
            <v>704010000</v>
          </cell>
          <cell r="B92" t="str">
            <v>משכורת חודשית</v>
          </cell>
          <cell r="C92">
            <v>49810332.689999998</v>
          </cell>
        </row>
        <row r="93">
          <cell r="A93">
            <v>704014000</v>
          </cell>
          <cell r="B93" t="str">
            <v>הפרשות שכר</v>
          </cell>
          <cell r="C93">
            <v>246885</v>
          </cell>
        </row>
        <row r="94">
          <cell r="A94">
            <v>704020000</v>
          </cell>
          <cell r="B94" t="str">
            <v>שעות נוספות</v>
          </cell>
          <cell r="C94">
            <v>22495398.859999999</v>
          </cell>
        </row>
        <row r="95">
          <cell r="A95">
            <v>704030000</v>
          </cell>
          <cell r="B95" t="str">
            <v>פרמיה לנהגים</v>
          </cell>
          <cell r="C95">
            <v>11312608.119999999</v>
          </cell>
        </row>
        <row r="96">
          <cell r="A96">
            <v>704040000</v>
          </cell>
          <cell r="B96" t="str">
            <v>משכורת יג</v>
          </cell>
          <cell r="C96">
            <v>2559986.92</v>
          </cell>
        </row>
        <row r="97">
          <cell r="A97">
            <v>704060000</v>
          </cell>
          <cell r="B97" t="str">
            <v>אחזקת רכב</v>
          </cell>
          <cell r="C97">
            <v>81243.399999999994</v>
          </cell>
        </row>
        <row r="98">
          <cell r="A98">
            <v>704090000</v>
          </cell>
          <cell r="B98" t="str">
            <v>הוצאות קשישון שכירים</v>
          </cell>
          <cell r="C98">
            <v>856373.75</v>
          </cell>
        </row>
        <row r="99">
          <cell r="A99">
            <v>704100000</v>
          </cell>
          <cell r="B99" t="str">
            <v>תשלום טלפון</v>
          </cell>
          <cell r="C99">
            <v>6334.18</v>
          </cell>
        </row>
        <row r="100">
          <cell r="A100">
            <v>704101000</v>
          </cell>
          <cell r="B100" t="str">
            <v>הוצאות שכר מיוחדים</v>
          </cell>
          <cell r="C100">
            <v>2432430.7999999998</v>
          </cell>
        </row>
        <row r="101">
          <cell r="A101">
            <v>704120000</v>
          </cell>
          <cell r="B101" t="str">
            <v>שווי וגילום מס מיוחד</v>
          </cell>
          <cell r="C101">
            <v>-242382.89</v>
          </cell>
        </row>
        <row r="102">
          <cell r="A102">
            <v>704121000</v>
          </cell>
          <cell r="B102" t="str">
            <v>יין לחג מיוחדים שווי</v>
          </cell>
          <cell r="C102">
            <v>6755.83</v>
          </cell>
        </row>
        <row r="103">
          <cell r="A103">
            <v>704122000</v>
          </cell>
          <cell r="B103" t="str">
            <v>רכב - גילום מס</v>
          </cell>
          <cell r="C103">
            <v>351443.21</v>
          </cell>
        </row>
        <row r="104">
          <cell r="A104">
            <v>704122100</v>
          </cell>
          <cell r="B104" t="str">
            <v>שווי טלפון נייד</v>
          </cell>
          <cell r="C104">
            <v>3081</v>
          </cell>
        </row>
        <row r="105">
          <cell r="A105">
            <v>704123000</v>
          </cell>
          <cell r="B105" t="str">
            <v>ביטוח שיניים -</v>
          </cell>
          <cell r="C105">
            <v>433.68</v>
          </cell>
        </row>
        <row r="106">
          <cell r="A106">
            <v>704124000</v>
          </cell>
          <cell r="B106" t="str">
            <v>שווי כרטיס נסיעה חופ</v>
          </cell>
          <cell r="C106">
            <v>4662</v>
          </cell>
        </row>
        <row r="107">
          <cell r="A107">
            <v>704125000</v>
          </cell>
          <cell r="B107" t="str">
            <v>שווי ביגוד לצורך מס</v>
          </cell>
          <cell r="C107">
            <v>1351</v>
          </cell>
        </row>
        <row r="108">
          <cell r="A108">
            <v>704128000</v>
          </cell>
          <cell r="B108" t="str">
            <v>שווי+גילום טלפון מיו</v>
          </cell>
          <cell r="C108">
            <v>5645.94</v>
          </cell>
        </row>
        <row r="109">
          <cell r="A109">
            <v>704130000</v>
          </cell>
          <cell r="B109" t="str">
            <v>שווי רכב מעודה</v>
          </cell>
          <cell r="C109">
            <v>13980</v>
          </cell>
        </row>
        <row r="110">
          <cell r="A110">
            <v>704131000</v>
          </cell>
          <cell r="B110" t="str">
            <v>זקיפות שווי מעודה</v>
          </cell>
          <cell r="C110">
            <v>-13980</v>
          </cell>
        </row>
        <row r="111">
          <cell r="A111">
            <v>704200000</v>
          </cell>
          <cell r="B111" t="str">
            <v>יין לחג - גילום מס</v>
          </cell>
          <cell r="C111">
            <v>1189921.67</v>
          </cell>
        </row>
        <row r="112">
          <cell r="A112">
            <v>704210000</v>
          </cell>
          <cell r="B112" t="str">
            <v>קיטנה-</v>
          </cell>
          <cell r="C112">
            <v>-600</v>
          </cell>
        </row>
        <row r="113">
          <cell r="A113">
            <v>704230000</v>
          </cell>
          <cell r="B113" t="str">
            <v>מתנת יום הולדת-גילום</v>
          </cell>
          <cell r="C113">
            <v>221435.16</v>
          </cell>
        </row>
        <row r="114">
          <cell r="A114">
            <v>704240000</v>
          </cell>
          <cell r="B114" t="str">
            <v>שווי רכב</v>
          </cell>
          <cell r="C114">
            <v>37280</v>
          </cell>
        </row>
        <row r="115">
          <cell r="A115">
            <v>704250000</v>
          </cell>
          <cell r="B115" t="str">
            <v>גילום טלפון</v>
          </cell>
          <cell r="C115">
            <v>3824.52</v>
          </cell>
        </row>
        <row r="116">
          <cell r="A116">
            <v>704270000</v>
          </cell>
          <cell r="B116" t="str">
            <v>שווי נסיעות</v>
          </cell>
          <cell r="C116">
            <v>62558.45</v>
          </cell>
        </row>
        <row r="117">
          <cell r="A117">
            <v>704290000</v>
          </cell>
          <cell r="B117" t="str">
            <v>שווי מנקו קופאים</v>
          </cell>
          <cell r="C117">
            <v>14911.97</v>
          </cell>
        </row>
        <row r="118">
          <cell r="A118">
            <v>704300000</v>
          </cell>
          <cell r="B118" t="str">
            <v>זקיפות שווי שכירים</v>
          </cell>
          <cell r="C118">
            <v>-5691570.6200000001</v>
          </cell>
        </row>
        <row r="119">
          <cell r="A119">
            <v>704310000</v>
          </cell>
          <cell r="B119" t="str">
            <v>שווי כרטיס נסיעה חופ</v>
          </cell>
          <cell r="C119">
            <v>1104407.5</v>
          </cell>
        </row>
        <row r="120">
          <cell r="A120">
            <v>704330000</v>
          </cell>
          <cell r="B120" t="str">
            <v>שווי ביגוד</v>
          </cell>
          <cell r="C120">
            <v>534224</v>
          </cell>
        </row>
        <row r="121">
          <cell r="A121">
            <v>704340000</v>
          </cell>
          <cell r="B121" t="str">
            <v>שווי מנקו לגילום</v>
          </cell>
          <cell r="C121">
            <v>1358291.3</v>
          </cell>
        </row>
        <row r="122">
          <cell r="A122">
            <v>704350000</v>
          </cell>
          <cell r="B122" t="str">
            <v>שווי ביטוח שיניים</v>
          </cell>
          <cell r="C122">
            <v>571839.17000000004</v>
          </cell>
        </row>
        <row r="123">
          <cell r="A123">
            <v>704360000</v>
          </cell>
          <cell r="B123" t="str">
            <v>שווי מאמץ קיץ - שכיר</v>
          </cell>
          <cell r="C123">
            <v>1042221</v>
          </cell>
        </row>
        <row r="124">
          <cell r="A124">
            <v>704370000</v>
          </cell>
          <cell r="B124" t="str">
            <v>שווי טלפון נייד</v>
          </cell>
          <cell r="C124">
            <v>7021</v>
          </cell>
        </row>
        <row r="125">
          <cell r="A125">
            <v>705010000</v>
          </cell>
          <cell r="B125" t="str">
            <v>השאלת עובדים לחברה ה</v>
          </cell>
          <cell r="C125">
            <v>-290224.52</v>
          </cell>
        </row>
        <row r="126">
          <cell r="A126">
            <v>705011000</v>
          </cell>
          <cell r="B126" t="str">
            <v>השאלת עובדים מיוניטד</v>
          </cell>
          <cell r="C126">
            <v>242800</v>
          </cell>
        </row>
        <row r="127">
          <cell r="A127">
            <v>705030000</v>
          </cell>
          <cell r="B127" t="str">
            <v>תגמולי מילואים-שכירי</v>
          </cell>
          <cell r="C127">
            <v>-244816</v>
          </cell>
        </row>
        <row r="128">
          <cell r="A128">
            <v>712100000</v>
          </cell>
          <cell r="B128" t="str">
            <v>הפרשות לקרן  הגמלאות</v>
          </cell>
          <cell r="C128">
            <v>5509999.9199999999</v>
          </cell>
        </row>
        <row r="129">
          <cell r="A129">
            <v>712140000</v>
          </cell>
          <cell r="B129" t="str">
            <v>הפרשה לפיצויים</v>
          </cell>
          <cell r="C129">
            <v>4391511.6399999997</v>
          </cell>
        </row>
        <row r="130">
          <cell r="A130">
            <v>712200000</v>
          </cell>
          <cell r="B130" t="str">
            <v>ביטוח לאומי</v>
          </cell>
          <cell r="C130">
            <v>2714258.89</v>
          </cell>
        </row>
        <row r="131">
          <cell r="A131">
            <v>712300000</v>
          </cell>
          <cell r="B131" t="str">
            <v>קרן השתלמות חברים</v>
          </cell>
          <cell r="C131">
            <v>1991843.21</v>
          </cell>
        </row>
        <row r="132">
          <cell r="A132">
            <v>712400000</v>
          </cell>
          <cell r="B132" t="str">
            <v>הבראה חברים</v>
          </cell>
          <cell r="C132">
            <v>1622049.58</v>
          </cell>
        </row>
        <row r="133">
          <cell r="A133">
            <v>712500000</v>
          </cell>
          <cell r="B133" t="str">
            <v>ביטוח שיניים-</v>
          </cell>
          <cell r="C133">
            <v>293519.64</v>
          </cell>
        </row>
        <row r="134">
          <cell r="A134">
            <v>712510000</v>
          </cell>
          <cell r="B134" t="str">
            <v>ביטוח שיניים</v>
          </cell>
          <cell r="C134">
            <v>304096</v>
          </cell>
        </row>
        <row r="135">
          <cell r="A135">
            <v>712520000</v>
          </cell>
          <cell r="B135" t="str">
            <v>ביטוח דמי מחלה</v>
          </cell>
          <cell r="C135">
            <v>65589.399999999994</v>
          </cell>
        </row>
        <row r="136">
          <cell r="A136">
            <v>712530000</v>
          </cell>
          <cell r="B136" t="str">
            <v>ביטוח מחלות קשות</v>
          </cell>
          <cell r="C136">
            <v>147396.5</v>
          </cell>
        </row>
        <row r="137">
          <cell r="A137">
            <v>712700000</v>
          </cell>
          <cell r="B137" t="str">
            <v>הפרשה לחופש וימי מחל</v>
          </cell>
          <cell r="C137">
            <v>1086677</v>
          </cell>
        </row>
        <row r="138">
          <cell r="A138">
            <v>712800000</v>
          </cell>
          <cell r="B138" t="str">
            <v>הפרשה להבראה חברים</v>
          </cell>
          <cell r="C138">
            <v>-154402</v>
          </cell>
        </row>
        <row r="139">
          <cell r="A139">
            <v>712900000</v>
          </cell>
          <cell r="B139" t="str">
            <v>הפרשה לפרישה מוק 03</v>
          </cell>
          <cell r="C139">
            <v>-366438</v>
          </cell>
        </row>
        <row r="140">
          <cell r="A140">
            <v>712920000</v>
          </cell>
          <cell r="B140" t="str">
            <v>הפרשה לפנסית נכות</v>
          </cell>
          <cell r="C140">
            <v>-53462</v>
          </cell>
        </row>
        <row r="141">
          <cell r="A141">
            <v>712940000</v>
          </cell>
          <cell r="B141" t="str">
            <v>הפר.לפרישה מוק 05</v>
          </cell>
          <cell r="C141">
            <v>-1039028</v>
          </cell>
        </row>
        <row r="142">
          <cell r="A142">
            <v>712950000</v>
          </cell>
          <cell r="B142" t="str">
            <v>הפ. לפרישה מוקדמת 09</v>
          </cell>
          <cell r="C142">
            <v>327460</v>
          </cell>
        </row>
        <row r="143">
          <cell r="A143">
            <v>713010000</v>
          </cell>
          <cell r="B143" t="str">
            <v>הבראה פנסיונרים עד ג</v>
          </cell>
          <cell r="C143">
            <v>1662515</v>
          </cell>
        </row>
        <row r="144">
          <cell r="A144">
            <v>713020000</v>
          </cell>
          <cell r="B144" t="str">
            <v>ביטוח לאומי פנסיונרי</v>
          </cell>
          <cell r="C144">
            <v>194108.87</v>
          </cell>
        </row>
        <row r="145">
          <cell r="A145">
            <v>713040000</v>
          </cell>
          <cell r="B145" t="str">
            <v>פנסיה לאלמנות חברים</v>
          </cell>
          <cell r="C145">
            <v>278586.48</v>
          </cell>
        </row>
        <row r="146">
          <cell r="A146">
            <v>714100000</v>
          </cell>
          <cell r="B146" t="str">
            <v>הפרשות לקופות תגמולי</v>
          </cell>
          <cell r="C146">
            <v>4063390.47</v>
          </cell>
        </row>
        <row r="147">
          <cell r="A147">
            <v>714110000</v>
          </cell>
          <cell r="B147" t="str">
            <v>פיצויים</v>
          </cell>
          <cell r="C147">
            <v>3940194.62</v>
          </cell>
        </row>
        <row r="148">
          <cell r="A148">
            <v>714130000</v>
          </cell>
          <cell r="B148" t="str">
            <v>פנסיה תקציבית שכירים</v>
          </cell>
          <cell r="C148">
            <v>251319.05</v>
          </cell>
        </row>
        <row r="149">
          <cell r="A149">
            <v>714140000</v>
          </cell>
          <cell r="B149" t="str">
            <v>הפרשה להבראה שכירים</v>
          </cell>
          <cell r="C149">
            <v>610135</v>
          </cell>
        </row>
        <row r="150">
          <cell r="A150">
            <v>714200000</v>
          </cell>
          <cell r="B150" t="str">
            <v>בטוח לאומי</v>
          </cell>
          <cell r="C150">
            <v>4568311.63</v>
          </cell>
        </row>
        <row r="151">
          <cell r="A151">
            <v>714300000</v>
          </cell>
          <cell r="B151" t="str">
            <v>קרן השתלמות</v>
          </cell>
          <cell r="C151">
            <v>2338524.44</v>
          </cell>
        </row>
        <row r="152">
          <cell r="A152">
            <v>714400000</v>
          </cell>
          <cell r="B152" t="str">
            <v>הבראה שכירים</v>
          </cell>
          <cell r="C152">
            <v>2224988.36</v>
          </cell>
        </row>
        <row r="153">
          <cell r="A153">
            <v>714500000</v>
          </cell>
          <cell r="B153" t="str">
            <v>החזרים מחברות ביטוח</v>
          </cell>
          <cell r="C153">
            <v>-606165.26</v>
          </cell>
        </row>
        <row r="154">
          <cell r="A154">
            <v>714700000</v>
          </cell>
          <cell r="B154" t="str">
            <v>הפרשה לחופש וימי מחל</v>
          </cell>
          <cell r="C154">
            <v>361849</v>
          </cell>
        </row>
        <row r="155">
          <cell r="A155">
            <v>714800000</v>
          </cell>
          <cell r="B155" t="str">
            <v>ביטוח שיניים שכירים</v>
          </cell>
          <cell r="C155">
            <v>572267.97</v>
          </cell>
        </row>
        <row r="156">
          <cell r="A156">
            <v>720100000</v>
          </cell>
          <cell r="B156" t="str">
            <v>סולר בצובר</v>
          </cell>
          <cell r="C156">
            <v>80056448.329999998</v>
          </cell>
        </row>
        <row r="157">
          <cell r="A157">
            <v>720110000</v>
          </cell>
          <cell r="B157" t="str">
            <v>סולר בדרכים</v>
          </cell>
          <cell r="C157">
            <v>353863.42</v>
          </cell>
        </row>
        <row r="158">
          <cell r="A158">
            <v>720120000</v>
          </cell>
          <cell r="B158" t="str">
            <v>בנזין</v>
          </cell>
          <cell r="C158">
            <v>619335.84</v>
          </cell>
        </row>
        <row r="159">
          <cell r="A159">
            <v>720200000</v>
          </cell>
          <cell r="B159" t="str">
            <v>שמנים</v>
          </cell>
          <cell r="C159">
            <v>622924.48</v>
          </cell>
        </row>
        <row r="160">
          <cell r="A160">
            <v>720300000</v>
          </cell>
          <cell r="B160" t="str">
            <v>מים מטופלים</v>
          </cell>
          <cell r="C160">
            <v>318467.88</v>
          </cell>
        </row>
        <row r="161">
          <cell r="A161">
            <v>720400000</v>
          </cell>
          <cell r="B161" t="str">
            <v>הכנסות דלק יונייטד ט</v>
          </cell>
          <cell r="C161">
            <v>-3748893.69</v>
          </cell>
        </row>
        <row r="162">
          <cell r="A162">
            <v>720500000</v>
          </cell>
          <cell r="B162" t="str">
            <v>הכנסות דלק -משדן</v>
          </cell>
          <cell r="C162">
            <v>-2493737.1</v>
          </cell>
        </row>
        <row r="163">
          <cell r="A163">
            <v>720600000</v>
          </cell>
          <cell r="B163" t="str">
            <v>החזר בלו על סולר</v>
          </cell>
          <cell r="C163">
            <v>-19270341</v>
          </cell>
        </row>
        <row r="164">
          <cell r="A164">
            <v>722101000</v>
          </cell>
          <cell r="B164" t="str">
            <v>חלקי חילוף חו"ל-מאן</v>
          </cell>
          <cell r="C164">
            <v>3095529.11</v>
          </cell>
        </row>
        <row r="165">
          <cell r="A165">
            <v>722102000</v>
          </cell>
          <cell r="B165" t="str">
            <v>חלקי חילוף חו"ל -אחר</v>
          </cell>
          <cell r="C165">
            <v>2394071.52</v>
          </cell>
        </row>
        <row r="166">
          <cell r="A166">
            <v>722103000</v>
          </cell>
          <cell r="B166" t="str">
            <v>החזרי תביעות חו"ל</v>
          </cell>
          <cell r="C166">
            <v>-1169132.29</v>
          </cell>
        </row>
        <row r="167">
          <cell r="A167">
            <v>722104000</v>
          </cell>
          <cell r="B167" t="str">
            <v>חלקי חילוף בארץ</v>
          </cell>
          <cell r="C167">
            <v>4390355.26</v>
          </cell>
        </row>
        <row r="168">
          <cell r="A168">
            <v>722105000</v>
          </cell>
          <cell r="B168" t="str">
            <v>שמשות לחלונות</v>
          </cell>
          <cell r="C168">
            <v>134220.88</v>
          </cell>
        </row>
        <row r="169">
          <cell r="A169">
            <v>722107000</v>
          </cell>
          <cell r="B169" t="str">
            <v>מצברים וחומצה</v>
          </cell>
          <cell r="C169">
            <v>462333.06</v>
          </cell>
        </row>
        <row r="170">
          <cell r="A170">
            <v>722110000</v>
          </cell>
          <cell r="B170" t="str">
            <v>שינוי במלאי חלקי חיל</v>
          </cell>
          <cell r="C170">
            <v>307218</v>
          </cell>
        </row>
        <row r="171">
          <cell r="A171">
            <v>722202000</v>
          </cell>
          <cell r="B171" t="str">
            <v>צמיגים חדשים - ארץ</v>
          </cell>
          <cell r="C171">
            <v>1171627.8700000001</v>
          </cell>
        </row>
        <row r="172">
          <cell r="A172">
            <v>722204000</v>
          </cell>
          <cell r="B172" t="str">
            <v>חידוש צמיגים</v>
          </cell>
          <cell r="C172">
            <v>217150.83</v>
          </cell>
        </row>
        <row r="173">
          <cell r="A173">
            <v>722301000</v>
          </cell>
          <cell r="B173" t="str">
            <v>עבודות ותיקוני ח.-חש</v>
          </cell>
          <cell r="C173">
            <v>816661.35</v>
          </cell>
        </row>
        <row r="174">
          <cell r="A174">
            <v>722302000</v>
          </cell>
          <cell r="B174" t="str">
            <v>תיקוני חוץ לתאונות</v>
          </cell>
          <cell r="C174">
            <v>376817.9</v>
          </cell>
        </row>
        <row r="175">
          <cell r="A175">
            <v>722302200</v>
          </cell>
          <cell r="B175" t="str">
            <v>השתתפות עצמית נהגים</v>
          </cell>
          <cell r="C175">
            <v>-83863.67</v>
          </cell>
        </row>
        <row r="176">
          <cell r="A176">
            <v>722303000</v>
          </cell>
          <cell r="B176" t="str">
            <v>שיפוץ חוץ למרכבים</v>
          </cell>
          <cell r="C176">
            <v>40718.67</v>
          </cell>
        </row>
        <row r="177">
          <cell r="A177">
            <v>722401000</v>
          </cell>
          <cell r="B177" t="str">
            <v>הכנסות ש. מוסך-חלפים</v>
          </cell>
          <cell r="C177">
            <v>-860583.05</v>
          </cell>
        </row>
        <row r="178">
          <cell r="A178">
            <v>722402000</v>
          </cell>
          <cell r="B178" t="str">
            <v>הכנסות ש. מוסך-עבודה</v>
          </cell>
          <cell r="C178">
            <v>-620717</v>
          </cell>
        </row>
        <row r="179">
          <cell r="A179">
            <v>724101000</v>
          </cell>
          <cell r="B179" t="str">
            <v>בגדי עבודה</v>
          </cell>
          <cell r="C179">
            <v>134086.07</v>
          </cell>
        </row>
        <row r="180">
          <cell r="A180">
            <v>724102000</v>
          </cell>
          <cell r="B180" t="str">
            <v>ביגוד ייצוגי נהגים</v>
          </cell>
          <cell r="C180">
            <v>135819.63</v>
          </cell>
        </row>
        <row r="181">
          <cell r="A181">
            <v>724201000</v>
          </cell>
          <cell r="B181" t="str">
            <v>נקיון ע" קבלני משנה</v>
          </cell>
          <cell r="C181">
            <v>5878627.8600000003</v>
          </cell>
        </row>
        <row r="182">
          <cell r="A182">
            <v>724202000</v>
          </cell>
          <cell r="B182" t="str">
            <v>חמרי ניקוי</v>
          </cell>
          <cell r="C182">
            <v>91126.02</v>
          </cell>
        </row>
        <row r="183">
          <cell r="A183">
            <v>724203000</v>
          </cell>
          <cell r="B183" t="str">
            <v>כלי עבודה</v>
          </cell>
          <cell r="C183">
            <v>168093.71</v>
          </cell>
        </row>
        <row r="184">
          <cell r="A184">
            <v>724204000</v>
          </cell>
          <cell r="B184" t="str">
            <v>כלי עבודה אישים במוס</v>
          </cell>
          <cell r="C184">
            <v>516.44000000000005</v>
          </cell>
        </row>
        <row r="185">
          <cell r="A185">
            <v>724205000</v>
          </cell>
          <cell r="B185" t="str">
            <v>חומרי בינוי ואינסטול</v>
          </cell>
          <cell r="C185">
            <v>335</v>
          </cell>
        </row>
        <row r="186">
          <cell r="A186">
            <v>724205100</v>
          </cell>
          <cell r="B186" t="str">
            <v>חומרי בינוי וחשמל תו</v>
          </cell>
          <cell r="C186">
            <v>284642.46999999997</v>
          </cell>
        </row>
        <row r="187">
          <cell r="A187">
            <v>724205200</v>
          </cell>
          <cell r="B187" t="str">
            <v>שילוט לעוורים וכבדי</v>
          </cell>
          <cell r="C187">
            <v>652950</v>
          </cell>
        </row>
        <row r="188">
          <cell r="A188">
            <v>724206000</v>
          </cell>
          <cell r="B188" t="str">
            <v>אחזקת ציוד</v>
          </cell>
          <cell r="C188">
            <v>72480.960000000006</v>
          </cell>
        </row>
        <row r="189">
          <cell r="A189">
            <v>724301000</v>
          </cell>
          <cell r="B189" t="str">
            <v>כיבודים אגף תו"פ</v>
          </cell>
          <cell r="C189">
            <v>1549860.85</v>
          </cell>
        </row>
        <row r="190">
          <cell r="A190">
            <v>724302000</v>
          </cell>
          <cell r="B190" t="str">
            <v>הכנסות ממכירת תלושים</v>
          </cell>
          <cell r="C190">
            <v>-984412.19</v>
          </cell>
        </row>
        <row r="191">
          <cell r="A191">
            <v>726101000</v>
          </cell>
          <cell r="B191" t="str">
            <v>ביטוח אוטובוסים חובה</v>
          </cell>
          <cell r="C191">
            <v>10678100</v>
          </cell>
        </row>
        <row r="192">
          <cell r="A192">
            <v>726201000</v>
          </cell>
          <cell r="B192" t="str">
            <v>תשלומים בגין נזקים ו</v>
          </cell>
          <cell r="C192">
            <v>3300715.03</v>
          </cell>
        </row>
        <row r="193">
          <cell r="A193">
            <v>726203000</v>
          </cell>
          <cell r="B193" t="str">
            <v>תקבולים מחברות ביטוח</v>
          </cell>
          <cell r="C193">
            <v>-253400.14</v>
          </cell>
        </row>
        <row r="194">
          <cell r="A194">
            <v>732101000</v>
          </cell>
          <cell r="B194" t="str">
            <v>שכירות תמח"ת</v>
          </cell>
          <cell r="C194">
            <v>8238244.71</v>
          </cell>
        </row>
        <row r="195">
          <cell r="A195">
            <v>732102000</v>
          </cell>
          <cell r="B195" t="str">
            <v>אחזקת תחנות ומוסכים</v>
          </cell>
          <cell r="C195">
            <v>162660.25</v>
          </cell>
        </row>
        <row r="196">
          <cell r="A196">
            <v>732103000</v>
          </cell>
          <cell r="B196" t="str">
            <v>ארנונה,מים ומיסי תנו</v>
          </cell>
          <cell r="C196">
            <v>4814946.29</v>
          </cell>
        </row>
        <row r="197">
          <cell r="A197">
            <v>732105000</v>
          </cell>
          <cell r="B197" t="str">
            <v>שרות מכשירי קשר</v>
          </cell>
          <cell r="C197">
            <v>366549.18</v>
          </cell>
        </row>
        <row r="198">
          <cell r="A198">
            <v>732105100</v>
          </cell>
          <cell r="B198" t="str">
            <v>תקשורת -חמרים מתכל!!</v>
          </cell>
          <cell r="C198">
            <v>272</v>
          </cell>
        </row>
        <row r="199">
          <cell r="A199">
            <v>732106000</v>
          </cell>
          <cell r="B199" t="str">
            <v>שכירות ואחזקת מסופי</v>
          </cell>
          <cell r="C199">
            <v>200799.79</v>
          </cell>
        </row>
        <row r="200">
          <cell r="A200">
            <v>732109000</v>
          </cell>
          <cell r="B200" t="str">
            <v>איכות הסביבה</v>
          </cell>
          <cell r="C200">
            <v>52341.38</v>
          </cell>
        </row>
        <row r="201">
          <cell r="A201">
            <v>732110000</v>
          </cell>
          <cell r="B201" t="str">
            <v>רישוי עסקים</v>
          </cell>
          <cell r="C201">
            <v>51411.14</v>
          </cell>
        </row>
        <row r="202">
          <cell r="A202">
            <v>732201000</v>
          </cell>
          <cell r="B202" t="str">
            <v>הסעות עובדים</v>
          </cell>
          <cell r="C202">
            <v>5549099.4500000002</v>
          </cell>
        </row>
        <row r="203">
          <cell r="A203">
            <v>732203000</v>
          </cell>
          <cell r="B203" t="str">
            <v>הוצאות חניה</v>
          </cell>
          <cell r="C203">
            <v>-33927.35</v>
          </cell>
        </row>
        <row r="204">
          <cell r="A204">
            <v>732206000</v>
          </cell>
          <cell r="B204" t="str">
            <v>הוצאות אחזקה רכב מסח</v>
          </cell>
          <cell r="C204">
            <v>3088.84</v>
          </cell>
        </row>
        <row r="205">
          <cell r="A205">
            <v>732301000</v>
          </cell>
          <cell r="B205" t="str">
            <v>מאמץ קייץ(השת. מקצו)</v>
          </cell>
          <cell r="C205">
            <v>1034657</v>
          </cell>
        </row>
        <row r="206">
          <cell r="A206">
            <v>732302000</v>
          </cell>
          <cell r="B206" t="str">
            <v>ספרות  מקצועית</v>
          </cell>
          <cell r="C206">
            <v>46720.06</v>
          </cell>
        </row>
        <row r="207">
          <cell r="A207">
            <v>732303000</v>
          </cell>
          <cell r="B207" t="str">
            <v>הדרכה</v>
          </cell>
          <cell r="C207">
            <v>1333836.8799999999</v>
          </cell>
        </row>
        <row r="208">
          <cell r="A208">
            <v>732304000</v>
          </cell>
          <cell r="B208" t="str">
            <v>הכנסות והדרכה-אוטובו</v>
          </cell>
          <cell r="C208">
            <v>-52751.71</v>
          </cell>
        </row>
        <row r="209">
          <cell r="A209">
            <v>732401000</v>
          </cell>
          <cell r="B209" t="str">
            <v>עובדי חברות כ"א-סוקר</v>
          </cell>
          <cell r="C209">
            <v>202096.17</v>
          </cell>
        </row>
        <row r="210">
          <cell r="A210">
            <v>732402000</v>
          </cell>
          <cell r="B210" t="str">
            <v>אחזקת חדרי מנוחה</v>
          </cell>
          <cell r="C210">
            <v>997400.45</v>
          </cell>
        </row>
        <row r="211">
          <cell r="A211">
            <v>732403000</v>
          </cell>
          <cell r="B211" t="str">
            <v>עובדי חברות כ"א-משק</v>
          </cell>
          <cell r="C211">
            <v>3300</v>
          </cell>
        </row>
        <row r="212">
          <cell r="A212">
            <v>732501000</v>
          </cell>
          <cell r="B212" t="str">
            <v>רשיונות לאוטובוסים</v>
          </cell>
          <cell r="C212">
            <v>623977.5</v>
          </cell>
        </row>
        <row r="213">
          <cell r="A213">
            <v>732503000</v>
          </cell>
          <cell r="B213" t="str">
            <v>רשיונות לנהגים</v>
          </cell>
          <cell r="C213">
            <v>29930.99</v>
          </cell>
        </row>
        <row r="214">
          <cell r="A214">
            <v>732601000</v>
          </cell>
          <cell r="B214" t="str">
            <v>הדפסת כרטיסי נסיעה</v>
          </cell>
          <cell r="C214">
            <v>486957.58</v>
          </cell>
        </row>
        <row r="215">
          <cell r="A215">
            <v>732601100</v>
          </cell>
          <cell r="B215" t="str">
            <v>שינוי במלאי כרטיסים</v>
          </cell>
          <cell r="C215">
            <v>1191071</v>
          </cell>
        </row>
        <row r="216">
          <cell r="A216">
            <v>732603000</v>
          </cell>
          <cell r="B216" t="str">
            <v>קנסות מח.ביטוח</v>
          </cell>
          <cell r="C216">
            <v>60342.25</v>
          </cell>
        </row>
        <row r="217">
          <cell r="A217">
            <v>732702000</v>
          </cell>
          <cell r="B217" t="str">
            <v>פחת מכוניות</v>
          </cell>
          <cell r="C217">
            <v>25866.880000000001</v>
          </cell>
        </row>
        <row r="218">
          <cell r="A218">
            <v>732709000</v>
          </cell>
          <cell r="B218" t="str">
            <v>פחת אוטובוסים</v>
          </cell>
          <cell r="C218">
            <v>45124873.030000001</v>
          </cell>
        </row>
        <row r="219">
          <cell r="A219">
            <v>742102000</v>
          </cell>
          <cell r="B219" t="str">
            <v>חשמל</v>
          </cell>
          <cell r="C219">
            <v>902190.27</v>
          </cell>
        </row>
        <row r="220">
          <cell r="A220">
            <v>742103000</v>
          </cell>
          <cell r="B220" t="str">
            <v>טלפון</v>
          </cell>
          <cell r="C220">
            <v>414486.91</v>
          </cell>
        </row>
        <row r="221">
          <cell r="A221">
            <v>742104000</v>
          </cell>
          <cell r="B221" t="str">
            <v>שכירות משרדים</v>
          </cell>
          <cell r="C221">
            <v>266662</v>
          </cell>
        </row>
        <row r="222">
          <cell r="A222">
            <v>742105000</v>
          </cell>
          <cell r="B222" t="str">
            <v>שכירות משרדים חב' בנ</v>
          </cell>
          <cell r="C222">
            <v>32750</v>
          </cell>
        </row>
        <row r="223">
          <cell r="A223">
            <v>742106000</v>
          </cell>
          <cell r="B223" t="str">
            <v>שמירה ובטחון</v>
          </cell>
          <cell r="C223">
            <v>2655468.5099999998</v>
          </cell>
        </row>
        <row r="224">
          <cell r="A224">
            <v>742108000</v>
          </cell>
          <cell r="B224" t="str">
            <v>רשיונות שונים</v>
          </cell>
          <cell r="C224">
            <v>170927.95</v>
          </cell>
        </row>
        <row r="225">
          <cell r="A225">
            <v>742109000</v>
          </cell>
          <cell r="B225" t="str">
            <v>העברת כספים ומיגון ק</v>
          </cell>
          <cell r="C225">
            <v>272000</v>
          </cell>
        </row>
        <row r="226">
          <cell r="A226">
            <v>742111000</v>
          </cell>
          <cell r="B226" t="str">
            <v>הוצ' פלאפון</v>
          </cell>
          <cell r="C226">
            <v>118059.31</v>
          </cell>
        </row>
        <row r="227">
          <cell r="A227">
            <v>742112000</v>
          </cell>
          <cell r="B227" t="str">
            <v>חניה הדר דפנה</v>
          </cell>
          <cell r="C227">
            <v>148663.6</v>
          </cell>
        </row>
        <row r="228">
          <cell r="A228">
            <v>742114000</v>
          </cell>
          <cell r="B228" t="str">
            <v>תקשורת-פרסונליזציה</v>
          </cell>
          <cell r="C228">
            <v>118221.95</v>
          </cell>
        </row>
        <row r="229">
          <cell r="A229">
            <v>742121000</v>
          </cell>
          <cell r="B229" t="str">
            <v>ביטוח כללי</v>
          </cell>
          <cell r="C229">
            <v>955464</v>
          </cell>
        </row>
        <row r="230">
          <cell r="A230">
            <v>742201000</v>
          </cell>
          <cell r="B230" t="str">
            <v>שכר רואי חשבון</v>
          </cell>
          <cell r="C230">
            <v>792187.24</v>
          </cell>
        </row>
        <row r="231">
          <cell r="A231">
            <v>742203000</v>
          </cell>
          <cell r="B231" t="str">
            <v>משפטיות</v>
          </cell>
          <cell r="C231">
            <v>2131825.9</v>
          </cell>
        </row>
        <row r="232">
          <cell r="A232">
            <v>742204000</v>
          </cell>
          <cell r="B232" t="str">
            <v>יועצים</v>
          </cell>
          <cell r="C232">
            <v>1808753.69</v>
          </cell>
        </row>
        <row r="233">
          <cell r="A233">
            <v>742205000</v>
          </cell>
          <cell r="B233" t="str">
            <v>תמחיר</v>
          </cell>
          <cell r="C233">
            <v>30376</v>
          </cell>
        </row>
        <row r="234">
          <cell r="A234">
            <v>742206000</v>
          </cell>
          <cell r="B234" t="str">
            <v>כח אדם מבקרים-תנועה</v>
          </cell>
          <cell r="C234">
            <v>275348.3</v>
          </cell>
        </row>
        <row r="235">
          <cell r="A235">
            <v>742207000</v>
          </cell>
          <cell r="B235" t="str">
            <v>שכר דח"צ</v>
          </cell>
          <cell r="C235">
            <v>323790</v>
          </cell>
        </row>
        <row r="236">
          <cell r="A236">
            <v>742301000</v>
          </cell>
          <cell r="B236" t="str">
            <v>שיווק</v>
          </cell>
          <cell r="C236">
            <v>281452.2</v>
          </cell>
        </row>
        <row r="237">
          <cell r="A237">
            <v>742303000</v>
          </cell>
          <cell r="B237" t="str">
            <v>פרסום מודעות עתון</v>
          </cell>
          <cell r="C237">
            <v>33500</v>
          </cell>
        </row>
        <row r="238">
          <cell r="A238">
            <v>742304000</v>
          </cell>
          <cell r="B238" t="str">
            <v>פרסום-דפוס-עבודות חו</v>
          </cell>
          <cell r="C238">
            <v>61030.66</v>
          </cell>
        </row>
        <row r="239">
          <cell r="A239">
            <v>742304100</v>
          </cell>
          <cell r="B239" t="str">
            <v>פרסום-דפוס-חמרים ואח</v>
          </cell>
          <cell r="C239">
            <v>31533.51</v>
          </cell>
        </row>
        <row r="240">
          <cell r="A240">
            <v>742305000</v>
          </cell>
          <cell r="B240" t="str">
            <v>פרסום</v>
          </cell>
          <cell r="C240">
            <v>108360.68</v>
          </cell>
        </row>
        <row r="241">
          <cell r="A241">
            <v>742306000</v>
          </cell>
          <cell r="B241" t="str">
            <v>כ"א-מוקדניות מודיעין</v>
          </cell>
          <cell r="C241">
            <v>898127.26</v>
          </cell>
        </row>
        <row r="242">
          <cell r="A242">
            <v>742307000</v>
          </cell>
          <cell r="B242" t="str">
            <v>שווק -פרסונליזציה</v>
          </cell>
          <cell r="C242">
            <v>1826960.38</v>
          </cell>
        </row>
        <row r="243">
          <cell r="A243">
            <v>742401000</v>
          </cell>
          <cell r="B243" t="str">
            <v>מסיבות</v>
          </cell>
          <cell r="C243">
            <v>1509</v>
          </cell>
        </row>
        <row r="244">
          <cell r="A244">
            <v>742402000</v>
          </cell>
          <cell r="B244" t="str">
            <v>ארועים</v>
          </cell>
          <cell r="C244">
            <v>27977.9</v>
          </cell>
        </row>
        <row r="245">
          <cell r="A245">
            <v>742403000</v>
          </cell>
          <cell r="B245" t="str">
            <v>הוצאות ועדים</v>
          </cell>
          <cell r="C245">
            <v>634.32000000000005</v>
          </cell>
        </row>
        <row r="246">
          <cell r="A246">
            <v>742404000</v>
          </cell>
          <cell r="B246" t="str">
            <v>תרבות</v>
          </cell>
          <cell r="C246">
            <v>6112.28</v>
          </cell>
        </row>
        <row r="247">
          <cell r="A247">
            <v>742405000</v>
          </cell>
          <cell r="B247" t="str">
            <v>ספורט</v>
          </cell>
          <cell r="C247">
            <v>93756.4</v>
          </cell>
        </row>
        <row r="248">
          <cell r="A248">
            <v>742406000</v>
          </cell>
          <cell r="B248" t="str">
            <v>בריאות</v>
          </cell>
          <cell r="C248">
            <v>199941.16</v>
          </cell>
        </row>
        <row r="249">
          <cell r="A249">
            <v>742423000</v>
          </cell>
          <cell r="B249" t="str">
            <v>הלבשה-ביגוד קיץ (שוו</v>
          </cell>
          <cell r="C249">
            <v>16458.88</v>
          </cell>
        </row>
        <row r="250">
          <cell r="A250">
            <v>742425000</v>
          </cell>
          <cell r="B250" t="str">
            <v>מתנות שכירים</v>
          </cell>
          <cell r="C250">
            <v>15000</v>
          </cell>
        </row>
        <row r="251">
          <cell r="A251">
            <v>742426000</v>
          </cell>
          <cell r="B251" t="str">
            <v>מתנות לחברים</v>
          </cell>
          <cell r="C251">
            <v>14047.8</v>
          </cell>
        </row>
        <row r="252">
          <cell r="A252">
            <v>742427000</v>
          </cell>
          <cell r="B252" t="str">
            <v>מתנות</v>
          </cell>
          <cell r="C252">
            <v>435559.36</v>
          </cell>
        </row>
        <row r="253">
          <cell r="A253">
            <v>742428000</v>
          </cell>
          <cell r="B253" t="str">
            <v>יין לחג-הוצאה</v>
          </cell>
          <cell r="C253">
            <v>2076477</v>
          </cell>
        </row>
        <row r="254">
          <cell r="A254">
            <v>742503000</v>
          </cell>
          <cell r="B254" t="str">
            <v>נסיעות לחו"ל-אשל</v>
          </cell>
          <cell r="C254">
            <v>156539.44</v>
          </cell>
        </row>
        <row r="255">
          <cell r="A255">
            <v>742510000</v>
          </cell>
          <cell r="B255" t="str">
            <v>נסיעות וחניה</v>
          </cell>
          <cell r="C255">
            <v>87301.66</v>
          </cell>
        </row>
        <row r="256">
          <cell r="A256">
            <v>742520000</v>
          </cell>
          <cell r="B256" t="str">
            <v>נסיעות חופשיות עובדי</v>
          </cell>
          <cell r="C256">
            <v>307267.53000000003</v>
          </cell>
        </row>
        <row r="257">
          <cell r="A257">
            <v>742531000</v>
          </cell>
          <cell r="B257" t="str">
            <v>הוצאות רכב פרטי</v>
          </cell>
          <cell r="C257">
            <v>278908.17</v>
          </cell>
        </row>
        <row r="258">
          <cell r="A258">
            <v>742532000</v>
          </cell>
          <cell r="B258" t="str">
            <v>הוצ' שכירות רכב פרטי</v>
          </cell>
          <cell r="C258">
            <v>1582820.46</v>
          </cell>
        </row>
        <row r="259">
          <cell r="A259">
            <v>742601000</v>
          </cell>
          <cell r="B259" t="str">
            <v>צרכי משרד</v>
          </cell>
          <cell r="C259">
            <v>50828.56</v>
          </cell>
        </row>
        <row r="260">
          <cell r="A260">
            <v>742602000</v>
          </cell>
          <cell r="B260" t="str">
            <v>דאר</v>
          </cell>
          <cell r="C260">
            <v>53450.080000000002</v>
          </cell>
        </row>
        <row r="261">
          <cell r="A261">
            <v>742603000</v>
          </cell>
          <cell r="B261" t="str">
            <v>שרותי מחשב-אחזקת תכנ</v>
          </cell>
          <cell r="C261">
            <v>62377.39</v>
          </cell>
        </row>
        <row r="262">
          <cell r="A262">
            <v>742603100</v>
          </cell>
          <cell r="B262" t="str">
            <v>שרותי מחשב - אחזקת ח</v>
          </cell>
          <cell r="C262">
            <v>23417.38</v>
          </cell>
        </row>
        <row r="263">
          <cell r="A263">
            <v>742603200</v>
          </cell>
          <cell r="B263" t="str">
            <v>מחשב - חמרים מתכלים</v>
          </cell>
          <cell r="C263">
            <v>14702.73</v>
          </cell>
        </row>
        <row r="264">
          <cell r="A264">
            <v>742603400</v>
          </cell>
          <cell r="B264" t="str">
            <v>מיקור חוץ מל"מ-מ.מיד</v>
          </cell>
          <cell r="C264">
            <v>2934647.78</v>
          </cell>
        </row>
        <row r="265">
          <cell r="A265">
            <v>742603500</v>
          </cell>
          <cell r="B265" t="str">
            <v>מל"מ מיקור חוץ-שכר</v>
          </cell>
          <cell r="C265">
            <v>236853.46</v>
          </cell>
        </row>
        <row r="266">
          <cell r="A266">
            <v>742604000</v>
          </cell>
          <cell r="B266" t="str">
            <v>ארכיון</v>
          </cell>
          <cell r="C266">
            <v>51052.51</v>
          </cell>
        </row>
        <row r="267">
          <cell r="A267">
            <v>742702000</v>
          </cell>
          <cell r="B267" t="str">
            <v>כיבודים</v>
          </cell>
          <cell r="C267">
            <v>362884.32</v>
          </cell>
        </row>
        <row r="268">
          <cell r="A268">
            <v>742703000</v>
          </cell>
          <cell r="B268" t="str">
            <v>אסיפות וישיבות</v>
          </cell>
          <cell r="C268">
            <v>83483.149999999994</v>
          </cell>
        </row>
        <row r="269">
          <cell r="A269">
            <v>742704000</v>
          </cell>
          <cell r="B269" t="str">
            <v>הפרשה לתביעות משפטיו</v>
          </cell>
          <cell r="C269">
            <v>372000</v>
          </cell>
        </row>
        <row r="270">
          <cell r="A270">
            <v>742801000</v>
          </cell>
          <cell r="B270" t="str">
            <v>הוצ' פחת נדל"ן</v>
          </cell>
          <cell r="C270">
            <v>1218929.25</v>
          </cell>
        </row>
        <row r="271">
          <cell r="A271">
            <v>742802000</v>
          </cell>
          <cell r="B271" t="str">
            <v>הוצ' פחת מטלטלין ושו</v>
          </cell>
          <cell r="C271">
            <v>255836.1</v>
          </cell>
        </row>
        <row r="272">
          <cell r="A272">
            <v>742803000</v>
          </cell>
          <cell r="B272" t="str">
            <v>הוצ' פחת מחשב</v>
          </cell>
          <cell r="C272">
            <v>2131557.08</v>
          </cell>
        </row>
        <row r="273">
          <cell r="A273">
            <v>742901000</v>
          </cell>
          <cell r="B273" t="str">
            <v>הוצ' חובות אבודים</v>
          </cell>
          <cell r="C273">
            <v>78969.89</v>
          </cell>
        </row>
        <row r="274">
          <cell r="A274">
            <v>742902000</v>
          </cell>
          <cell r="B274" t="str">
            <v>תרומות</v>
          </cell>
          <cell r="C274">
            <v>134600.65</v>
          </cell>
        </row>
        <row r="275">
          <cell r="A275">
            <v>742903000</v>
          </cell>
          <cell r="B275" t="str">
            <v>קנסות</v>
          </cell>
          <cell r="C275">
            <v>717650</v>
          </cell>
        </row>
        <row r="276">
          <cell r="A276">
            <v>742904000</v>
          </cell>
          <cell r="B276" t="str">
            <v>ביטולי יתרות</v>
          </cell>
          <cell r="C276">
            <v>22.36</v>
          </cell>
        </row>
        <row r="277">
          <cell r="A277">
            <v>742907000</v>
          </cell>
          <cell r="B277" t="str">
            <v>הכנסות מקנסות עובדים</v>
          </cell>
          <cell r="C277">
            <v>-95398.13</v>
          </cell>
        </row>
        <row r="278">
          <cell r="A278">
            <v>752010000</v>
          </cell>
          <cell r="B278" t="str">
            <v>ריבית ועמלות בנקים</v>
          </cell>
          <cell r="C278">
            <v>1958112.1</v>
          </cell>
        </row>
        <row r="279">
          <cell r="A279">
            <v>752020000</v>
          </cell>
          <cell r="B279" t="str">
            <v xml:space="preserve"> ריבית חברות בנות</v>
          </cell>
          <cell r="C279">
            <v>-749997.48</v>
          </cell>
        </row>
        <row r="280">
          <cell r="A280">
            <v>752030000</v>
          </cell>
          <cell r="B280" t="str">
            <v>ריבית לאחרים-עם מע"מ</v>
          </cell>
          <cell r="C280">
            <v>5255.46</v>
          </cell>
        </row>
        <row r="281">
          <cell r="A281">
            <v>752040000</v>
          </cell>
          <cell r="B281" t="str">
            <v>ריבית לאחרים -ללא מע</v>
          </cell>
          <cell r="C281">
            <v>3955.14</v>
          </cell>
        </row>
        <row r="282">
          <cell r="A282">
            <v>752410000</v>
          </cell>
          <cell r="B282" t="str">
            <v>ריבית הלוואות ז"ק</v>
          </cell>
          <cell r="C282">
            <v>1132540.33</v>
          </cell>
        </row>
        <row r="283">
          <cell r="A283">
            <v>752500000</v>
          </cell>
          <cell r="B283" t="str">
            <v>הצמדת קרן הלו. ז"א</v>
          </cell>
          <cell r="C283">
            <v>1150468.1599999999</v>
          </cell>
        </row>
        <row r="284">
          <cell r="A284">
            <v>752510000</v>
          </cell>
          <cell r="B284" t="str">
            <v>ריבית הלוואות ז"א</v>
          </cell>
          <cell r="C284">
            <v>1730570.97</v>
          </cell>
        </row>
        <row r="285">
          <cell r="A285">
            <v>752700000</v>
          </cell>
          <cell r="B285" t="str">
            <v>ריבית החזרים לממשלה</v>
          </cell>
          <cell r="C285">
            <v>1184826</v>
          </cell>
        </row>
        <row r="286">
          <cell r="A286">
            <v>752710000</v>
          </cell>
          <cell r="B286" t="str">
            <v>ריבית מ.ה - ניכויים</v>
          </cell>
          <cell r="C286">
            <v>199967</v>
          </cell>
        </row>
        <row r="287">
          <cell r="A287">
            <v>752800000</v>
          </cell>
          <cell r="B287" t="str">
            <v>ריבית מס הכנסה חברה</v>
          </cell>
          <cell r="C287">
            <v>2853795</v>
          </cell>
        </row>
        <row r="288">
          <cell r="A288">
            <v>752820000</v>
          </cell>
          <cell r="B288" t="str">
            <v>ריבית בגין הסכם ק.ג</v>
          </cell>
          <cell r="C288">
            <v>5800000</v>
          </cell>
        </row>
        <row r="289">
          <cell r="A289">
            <v>752900000</v>
          </cell>
          <cell r="B289" t="str">
            <v>שערוך הלוואות ז"ק</v>
          </cell>
          <cell r="C289">
            <v>57364.39</v>
          </cell>
        </row>
        <row r="290">
          <cell r="A290">
            <v>752910000</v>
          </cell>
          <cell r="B290" t="str">
            <v>שערוך הלוואות ז"א</v>
          </cell>
          <cell r="C290">
            <v>-1060296.1000000001</v>
          </cell>
        </row>
        <row r="291">
          <cell r="A291">
            <v>752920000</v>
          </cell>
          <cell r="B291" t="str">
            <v>שערוך בנקים במט"ח</v>
          </cell>
          <cell r="C291">
            <v>444436.71</v>
          </cell>
        </row>
        <row r="292">
          <cell r="A292">
            <v>752930000</v>
          </cell>
          <cell r="B292" t="str">
            <v>שערוך ספקי חו"ל</v>
          </cell>
          <cell r="C292">
            <v>-219865.86</v>
          </cell>
        </row>
        <row r="293">
          <cell r="A293">
            <v>754200000</v>
          </cell>
          <cell r="B293" t="str">
            <v>ריבית מפקדונות לז"ק</v>
          </cell>
          <cell r="C293">
            <v>-78677.740000000005</v>
          </cell>
        </row>
        <row r="294">
          <cell r="A294">
            <v>754300000</v>
          </cell>
          <cell r="B294" t="str">
            <v>ריבית מאחרים עם מע"מ</v>
          </cell>
          <cell r="C294">
            <v>-1541.89</v>
          </cell>
        </row>
        <row r="295">
          <cell r="A295">
            <v>754400000</v>
          </cell>
          <cell r="B295" t="str">
            <v>ריבית מאחרים ללא מע"</v>
          </cell>
          <cell r="C295">
            <v>-838</v>
          </cell>
        </row>
        <row r="296">
          <cell r="A296">
            <v>754900000</v>
          </cell>
          <cell r="B296" t="str">
            <v>הכנ.מקנס.לעוב.עם מע"</v>
          </cell>
          <cell r="C296">
            <v>-6491.6</v>
          </cell>
        </row>
        <row r="297">
          <cell r="A297">
            <v>754910000</v>
          </cell>
          <cell r="B297" t="str">
            <v xml:space="preserve"> ריבית מחברות בנות</v>
          </cell>
          <cell r="C297">
            <v>-180.96</v>
          </cell>
        </row>
        <row r="298">
          <cell r="A298">
            <v>754920000</v>
          </cell>
          <cell r="B298" t="str">
            <v>שערוך ניירות ערך</v>
          </cell>
          <cell r="C298">
            <v>-5250685.26</v>
          </cell>
        </row>
        <row r="299">
          <cell r="A299">
            <v>756410000</v>
          </cell>
          <cell r="B299" t="str">
            <v>שחיקה של ספקי חו"ל</v>
          </cell>
          <cell r="C299">
            <v>-1989.12</v>
          </cell>
        </row>
        <row r="300">
          <cell r="A300">
            <v>762070000</v>
          </cell>
          <cell r="B300" t="str">
            <v>רווח הון מגריעת אוטו</v>
          </cell>
          <cell r="C300">
            <v>-71348.899999999994</v>
          </cell>
        </row>
        <row r="301">
          <cell r="A301">
            <v>762090000</v>
          </cell>
          <cell r="B301" t="str">
            <v>רווח  מממוש השקעה</v>
          </cell>
          <cell r="C301">
            <v>-25545.08</v>
          </cell>
        </row>
        <row r="302">
          <cell r="A302">
            <v>762100000</v>
          </cell>
          <cell r="B302" t="str">
            <v>הפרשה לירידת ערך</v>
          </cell>
          <cell r="C302">
            <v>1070804.7</v>
          </cell>
        </row>
        <row r="303">
          <cell r="A303">
            <v>762130000</v>
          </cell>
          <cell r="B303" t="str">
            <v>הפרשה להפסד אשכול 3</v>
          </cell>
          <cell r="C303">
            <v>-2408202</v>
          </cell>
        </row>
        <row r="304">
          <cell r="A304">
            <v>762150000</v>
          </cell>
          <cell r="B304" t="str">
            <v>חלק הצטיידות במכירת</v>
          </cell>
          <cell r="C304">
            <v>27000</v>
          </cell>
        </row>
        <row r="305">
          <cell r="A305">
            <v>762160000</v>
          </cell>
          <cell r="B305" t="str">
            <v>הוצאות אחרות בגין סו</v>
          </cell>
          <cell r="C305">
            <v>6195516</v>
          </cell>
        </row>
      </sheetData>
      <sheetData sheetId="15"/>
      <sheetData sheetId="16"/>
      <sheetData sheetId="17"/>
      <sheetData sheetId="18"/>
      <sheetData sheetId="19">
        <row r="3">
          <cell r="A3" t="str">
            <v>שורה/מספר</v>
          </cell>
          <cell r="B3" t="str">
            <v>תאור/כרטיס</v>
          </cell>
          <cell r="C3" t="str">
            <v>נטו</v>
          </cell>
        </row>
        <row r="4">
          <cell r="A4">
            <v>602110000</v>
          </cell>
          <cell r="B4" t="str">
            <v>פדיון כרטיסים רגילים</v>
          </cell>
          <cell r="C4">
            <v>-4940212.96</v>
          </cell>
        </row>
        <row r="5">
          <cell r="A5">
            <v>602111000</v>
          </cell>
          <cell r="B5" t="str">
            <v>מכירות פרסונליזציה</v>
          </cell>
          <cell r="C5">
            <v>-3416966.36</v>
          </cell>
        </row>
        <row r="6">
          <cell r="A6">
            <v>602121000</v>
          </cell>
          <cell r="B6" t="str">
            <v>נסיעות משרד הבטחון</v>
          </cell>
          <cell r="C6">
            <v>-7746324.7300000004</v>
          </cell>
        </row>
        <row r="7">
          <cell r="A7">
            <v>602151000</v>
          </cell>
          <cell r="B7" t="str">
            <v>משרד הבטחון-שוברי צה</v>
          </cell>
          <cell r="C7">
            <v>4190.28</v>
          </cell>
        </row>
        <row r="8">
          <cell r="A8">
            <v>602210000</v>
          </cell>
          <cell r="B8" t="str">
            <v>מפדיון כרטיסיות</v>
          </cell>
          <cell r="C8">
            <v>-95779993.319999993</v>
          </cell>
        </row>
        <row r="9">
          <cell r="A9">
            <v>602220000</v>
          </cell>
          <cell r="B9" t="str">
            <v>הפרשות למאזן הכנסות</v>
          </cell>
          <cell r="C9">
            <v>-27649956</v>
          </cell>
        </row>
        <row r="10">
          <cell r="A10">
            <v>602260000</v>
          </cell>
          <cell r="B10" t="str">
            <v>הכנסות קו 100 תיירות</v>
          </cell>
          <cell r="C10">
            <v>715.52</v>
          </cell>
        </row>
        <row r="11">
          <cell r="A11">
            <v>602270000</v>
          </cell>
          <cell r="B11" t="str">
            <v>לקוחות בהתחשבנות כרט</v>
          </cell>
          <cell r="C11">
            <v>-155471.21</v>
          </cell>
        </row>
        <row r="12">
          <cell r="A12">
            <v>602280000</v>
          </cell>
          <cell r="B12" t="str">
            <v>לקוח עסקי דווח נהגים</v>
          </cell>
          <cell r="C12">
            <v>-26420.02</v>
          </cell>
        </row>
        <row r="13">
          <cell r="A13">
            <v>602290000</v>
          </cell>
          <cell r="B13" t="str">
            <v>הכנסות למזדמנים פרטי</v>
          </cell>
          <cell r="C13">
            <v>-4810.3500000000004</v>
          </cell>
        </row>
        <row r="14">
          <cell r="A14">
            <v>602300000</v>
          </cell>
          <cell r="B14" t="str">
            <v>מכי. מוצרים פרסונליז</v>
          </cell>
          <cell r="C14">
            <v>-21241.279999999999</v>
          </cell>
        </row>
        <row r="15">
          <cell r="A15">
            <v>602400000</v>
          </cell>
          <cell r="B15" t="str">
            <v>מפרעות לתיק חברים</v>
          </cell>
          <cell r="C15">
            <v>-486851.49</v>
          </cell>
        </row>
        <row r="16">
          <cell r="A16">
            <v>602500000</v>
          </cell>
          <cell r="B16" t="str">
            <v>מפרעות לתיק שכירים</v>
          </cell>
          <cell r="C16">
            <v>-1717998.77</v>
          </cell>
        </row>
        <row r="17">
          <cell r="A17">
            <v>602610000</v>
          </cell>
          <cell r="B17" t="str">
            <v>השמדת כרטיסים</v>
          </cell>
          <cell r="C17">
            <v>17473927.530000001</v>
          </cell>
        </row>
        <row r="18">
          <cell r="A18">
            <v>602620000</v>
          </cell>
          <cell r="B18" t="str">
            <v>משמ. שלא הועברו בסוב</v>
          </cell>
          <cell r="C18">
            <v>-9743.11</v>
          </cell>
        </row>
        <row r="19">
          <cell r="A19">
            <v>602630000</v>
          </cell>
          <cell r="B19" t="str">
            <v>השמדות כרטיסים בעמדו</v>
          </cell>
          <cell r="C19">
            <v>188320.43</v>
          </cell>
        </row>
        <row r="20">
          <cell r="A20">
            <v>602700000</v>
          </cell>
          <cell r="B20" t="str">
            <v>הוצאות בקורת - מכירה</v>
          </cell>
          <cell r="C20">
            <v>878.8</v>
          </cell>
        </row>
        <row r="21">
          <cell r="A21">
            <v>602900000</v>
          </cell>
          <cell r="B21" t="str">
            <v>חודשי-חופשי אגד-דן</v>
          </cell>
          <cell r="C21">
            <v>-1127206.03</v>
          </cell>
        </row>
        <row r="22">
          <cell r="A22">
            <v>602910000</v>
          </cell>
          <cell r="B22" t="str">
            <v>חודשי חופשי משותף</v>
          </cell>
          <cell r="C22">
            <v>303089.43</v>
          </cell>
        </row>
        <row r="23">
          <cell r="A23">
            <v>604010000</v>
          </cell>
          <cell r="B23" t="str">
            <v>מנקו "לנהגים"</v>
          </cell>
          <cell r="C23">
            <v>2444035.79</v>
          </cell>
        </row>
        <row r="24">
          <cell r="A24">
            <v>604020000</v>
          </cell>
          <cell r="B24" t="str">
            <v>מנקו ל"קופאים"</v>
          </cell>
          <cell r="C24">
            <v>138542.43</v>
          </cell>
        </row>
        <row r="25">
          <cell r="A25">
            <v>604040000</v>
          </cell>
          <cell r="B25" t="str">
            <v>הנחות והחזרות</v>
          </cell>
          <cell r="C25">
            <v>-46767.63</v>
          </cell>
        </row>
        <row r="26">
          <cell r="A26">
            <v>604050000</v>
          </cell>
          <cell r="B26" t="str">
            <v>טיפול בלקוחות עמדות</v>
          </cell>
          <cell r="C26">
            <v>39143.89</v>
          </cell>
        </row>
        <row r="27">
          <cell r="A27">
            <v>606010000</v>
          </cell>
          <cell r="B27" t="str">
            <v>נסיעות דרךמח' תנועה!</v>
          </cell>
          <cell r="C27">
            <v>-86323.82</v>
          </cell>
        </row>
        <row r="28">
          <cell r="A28">
            <v>606020000</v>
          </cell>
          <cell r="B28" t="str">
            <v>הסעות משרד הבטחון</v>
          </cell>
          <cell r="C28">
            <v>-2219.16</v>
          </cell>
        </row>
        <row r="29">
          <cell r="A29">
            <v>612010000</v>
          </cell>
          <cell r="B29" t="str">
            <v>הכנסות מפרסום</v>
          </cell>
          <cell r="C29">
            <v>-1287424.8600000001</v>
          </cell>
        </row>
        <row r="30">
          <cell r="A30">
            <v>612020000</v>
          </cell>
          <cell r="B30" t="str">
            <v>הכנסות ממכירת מפות</v>
          </cell>
          <cell r="C30">
            <v>-5491.09</v>
          </cell>
        </row>
        <row r="31">
          <cell r="A31">
            <v>612030000</v>
          </cell>
          <cell r="B31" t="str">
            <v>מכירת חלפים משומשים</v>
          </cell>
          <cell r="C31">
            <v>-33620.69</v>
          </cell>
        </row>
        <row r="32">
          <cell r="A32">
            <v>612040000</v>
          </cell>
          <cell r="B32" t="str">
            <v>הכנסות משרותי מוסך ל</v>
          </cell>
          <cell r="C32">
            <v>-532482</v>
          </cell>
        </row>
        <row r="33">
          <cell r="A33">
            <v>612050000</v>
          </cell>
          <cell r="B33" t="str">
            <v>הכנסות שונות</v>
          </cell>
          <cell r="C33">
            <v>-66384.899999999994</v>
          </cell>
        </row>
        <row r="34">
          <cell r="A34">
            <v>612060000</v>
          </cell>
          <cell r="B34" t="str">
            <v>הכנסות משכר דירה</v>
          </cell>
          <cell r="C34">
            <v>-15260</v>
          </cell>
        </row>
        <row r="35">
          <cell r="A35">
            <v>612100000</v>
          </cell>
          <cell r="B35" t="str">
            <v>הכנסות מהשכרת אוטובו</v>
          </cell>
          <cell r="C35">
            <v>-783938.36</v>
          </cell>
        </row>
        <row r="36">
          <cell r="A36">
            <v>612200000</v>
          </cell>
          <cell r="B36" t="str">
            <v>הכ.ש.מוסך משדן-חלפים</v>
          </cell>
          <cell r="C36">
            <v>-56515.29</v>
          </cell>
        </row>
        <row r="37">
          <cell r="A37">
            <v>612300000</v>
          </cell>
          <cell r="B37" t="str">
            <v>הכ.ש.מוסך משדן-עבודה</v>
          </cell>
          <cell r="C37">
            <v>-27155.97</v>
          </cell>
        </row>
        <row r="38">
          <cell r="A38">
            <v>612400000</v>
          </cell>
          <cell r="B38" t="str">
            <v>הכנסות ש.מוסך מש-דן-</v>
          </cell>
          <cell r="C38">
            <v>-64398.86</v>
          </cell>
        </row>
        <row r="39">
          <cell r="A39">
            <v>612500000</v>
          </cell>
          <cell r="B39" t="str">
            <v>הכנסות ש.מווסך -גורמ</v>
          </cell>
          <cell r="C39">
            <v>-483463.94</v>
          </cell>
        </row>
        <row r="40">
          <cell r="A40">
            <v>622010000</v>
          </cell>
          <cell r="B40" t="str">
            <v>דמי ניהול מחברות בנו</v>
          </cell>
          <cell r="C40">
            <v>-179528.97</v>
          </cell>
        </row>
        <row r="41">
          <cell r="A41">
            <v>632010000</v>
          </cell>
          <cell r="B41" t="str">
            <v>סובסידיה בגין הנחות</v>
          </cell>
          <cell r="C41">
            <v>-26853345</v>
          </cell>
        </row>
        <row r="42">
          <cell r="A42">
            <v>632011000</v>
          </cell>
          <cell r="B42" t="str">
            <v>סובסידיה תפעולית</v>
          </cell>
          <cell r="C42">
            <v>-53450275</v>
          </cell>
        </row>
        <row r="43">
          <cell r="A43">
            <v>632014000</v>
          </cell>
          <cell r="B43" t="str">
            <v>סובסדיה בגין קרן הון</v>
          </cell>
          <cell r="C43">
            <v>-7728959</v>
          </cell>
        </row>
        <row r="44">
          <cell r="A44">
            <v>632017000</v>
          </cell>
          <cell r="B44" t="str">
            <v>החזר בלו מעל התקרה</v>
          </cell>
          <cell r="C44">
            <v>-238883</v>
          </cell>
        </row>
        <row r="45">
          <cell r="A45">
            <v>632018000</v>
          </cell>
          <cell r="B45" t="str">
            <v>תשלום ממשלה בגין כרט</v>
          </cell>
          <cell r="C45">
            <v>-3272100</v>
          </cell>
        </row>
        <row r="46">
          <cell r="A46">
            <v>632030000</v>
          </cell>
          <cell r="B46" t="str">
            <v>סובסידיה קרן הצטיידו</v>
          </cell>
          <cell r="C46">
            <v>-21620000</v>
          </cell>
        </row>
        <row r="47">
          <cell r="A47">
            <v>702010000</v>
          </cell>
          <cell r="B47" t="str">
            <v>משכורת חודשית</v>
          </cell>
          <cell r="C47">
            <v>10933193.32</v>
          </cell>
        </row>
        <row r="48">
          <cell r="A48">
            <v>702011000</v>
          </cell>
          <cell r="B48" t="str">
            <v>השלמת תמורה להון</v>
          </cell>
          <cell r="C48">
            <v>2337950.17</v>
          </cell>
        </row>
        <row r="49">
          <cell r="A49">
            <v>702012000</v>
          </cell>
          <cell r="B49" t="str">
            <v>גילום  תמורה להון</v>
          </cell>
          <cell r="C49">
            <v>1634870.99</v>
          </cell>
        </row>
        <row r="50">
          <cell r="A50">
            <v>702014000</v>
          </cell>
          <cell r="B50" t="str">
            <v>השלמת ריבית</v>
          </cell>
          <cell r="C50">
            <v>1009824.58</v>
          </cell>
        </row>
        <row r="51">
          <cell r="A51">
            <v>702014100</v>
          </cell>
          <cell r="B51" t="str">
            <v>גילום  השלמת ריבי</v>
          </cell>
          <cell r="C51">
            <v>510962.63</v>
          </cell>
        </row>
        <row r="52">
          <cell r="A52">
            <v>702020000</v>
          </cell>
          <cell r="B52" t="str">
            <v>שעות נוספות</v>
          </cell>
          <cell r="C52">
            <v>5158545.2699999996</v>
          </cell>
        </row>
        <row r="53">
          <cell r="A53">
            <v>702030000</v>
          </cell>
          <cell r="B53" t="str">
            <v>פרמיה לנהגים</v>
          </cell>
          <cell r="C53">
            <v>1950545.3</v>
          </cell>
        </row>
        <row r="54">
          <cell r="A54">
            <v>702040000</v>
          </cell>
          <cell r="B54" t="str">
            <v>משכורת י"ג</v>
          </cell>
          <cell r="C54">
            <v>1477502.22</v>
          </cell>
        </row>
        <row r="55">
          <cell r="A55">
            <v>702050000</v>
          </cell>
          <cell r="B55" t="str">
            <v>טלפון</v>
          </cell>
          <cell r="C55">
            <v>-11153.66</v>
          </cell>
        </row>
        <row r="56">
          <cell r="A56">
            <v>702060000</v>
          </cell>
          <cell r="B56" t="str">
            <v>אחזקת רכב</v>
          </cell>
          <cell r="C56">
            <v>348253.52</v>
          </cell>
        </row>
        <row r="57">
          <cell r="A57">
            <v>702080000</v>
          </cell>
          <cell r="B57" t="str">
            <v>הפרשה למשכורת 13</v>
          </cell>
          <cell r="C57">
            <v>-779000</v>
          </cell>
        </row>
        <row r="58">
          <cell r="A58">
            <v>702100000</v>
          </cell>
          <cell r="B58" t="str">
            <v>תשלום טלפון</v>
          </cell>
          <cell r="C58">
            <v>4776.74</v>
          </cell>
        </row>
        <row r="59">
          <cell r="A59">
            <v>702110000</v>
          </cell>
          <cell r="B59" t="str">
            <v>שווי ביטוח מחלות קשו</v>
          </cell>
          <cell r="C59">
            <v>68451.25</v>
          </cell>
        </row>
        <row r="60">
          <cell r="A60">
            <v>702120000</v>
          </cell>
          <cell r="B60" t="str">
            <v>שווי ביטוח בריאות</v>
          </cell>
          <cell r="C60">
            <v>31048.98</v>
          </cell>
        </row>
        <row r="61">
          <cell r="A61">
            <v>702130000</v>
          </cell>
          <cell r="B61" t="str">
            <v>הוצאות קשישון</v>
          </cell>
          <cell r="C61">
            <v>258116.67</v>
          </cell>
        </row>
        <row r="62">
          <cell r="A62">
            <v>702200000</v>
          </cell>
          <cell r="B62" t="str">
            <v>יין לחג כולל גילום מ</v>
          </cell>
          <cell r="C62">
            <v>479450.29</v>
          </cell>
        </row>
        <row r="63">
          <cell r="A63">
            <v>702210000</v>
          </cell>
          <cell r="B63" t="str">
            <v>קיטנה -</v>
          </cell>
          <cell r="C63">
            <v>900</v>
          </cell>
        </row>
        <row r="64">
          <cell r="A64">
            <v>702240000</v>
          </cell>
          <cell r="B64" t="str">
            <v>שווי רכב הנהלה</v>
          </cell>
          <cell r="C64">
            <v>901005</v>
          </cell>
        </row>
        <row r="65">
          <cell r="A65">
            <v>702250000</v>
          </cell>
          <cell r="B65" t="str">
            <v>גילום טלפון</v>
          </cell>
          <cell r="C65">
            <v>3850.48</v>
          </cell>
        </row>
        <row r="66">
          <cell r="A66">
            <v>702290000</v>
          </cell>
          <cell r="B66" t="str">
            <v>שווי מנקו קופאים</v>
          </cell>
          <cell r="C66">
            <v>26016.84</v>
          </cell>
        </row>
        <row r="67">
          <cell r="A67">
            <v>702300000</v>
          </cell>
          <cell r="B67" t="str">
            <v>זקיפות שווי חברים</v>
          </cell>
          <cell r="C67">
            <v>-1705258.62</v>
          </cell>
        </row>
        <row r="68">
          <cell r="A68">
            <v>702310000</v>
          </cell>
          <cell r="B68" t="str">
            <v>שווי כרטיס נסיעה חופ</v>
          </cell>
          <cell r="C68">
            <v>207167</v>
          </cell>
        </row>
        <row r="69">
          <cell r="A69">
            <v>702340000</v>
          </cell>
          <cell r="B69" t="str">
            <v>שווי מנקו לגילום</v>
          </cell>
          <cell r="C69">
            <v>137904.81</v>
          </cell>
        </row>
        <row r="70">
          <cell r="A70">
            <v>702350000</v>
          </cell>
          <cell r="B70" t="str">
            <v>שווי מאמץ קיץ חברים</v>
          </cell>
          <cell r="C70">
            <v>238905</v>
          </cell>
        </row>
        <row r="71">
          <cell r="A71">
            <v>702360000</v>
          </cell>
          <cell r="B71" t="str">
            <v>שווי טלפון נייד</v>
          </cell>
          <cell r="C71">
            <v>19461</v>
          </cell>
        </row>
        <row r="72">
          <cell r="A72">
            <v>702380000</v>
          </cell>
          <cell r="B72" t="str">
            <v>שווי נסיעות</v>
          </cell>
          <cell r="C72">
            <v>2325.8000000000002</v>
          </cell>
        </row>
        <row r="73">
          <cell r="A73">
            <v>702400000</v>
          </cell>
          <cell r="B73" t="str">
            <v>מס בגין פיצויים מחבר</v>
          </cell>
          <cell r="C73">
            <v>128990</v>
          </cell>
        </row>
        <row r="74">
          <cell r="A74">
            <v>703010000</v>
          </cell>
          <cell r="B74" t="str">
            <v>השאלת עובדים לחברה ה</v>
          </cell>
          <cell r="C74">
            <v>-274065</v>
          </cell>
        </row>
        <row r="75">
          <cell r="A75">
            <v>703030000</v>
          </cell>
          <cell r="B75" t="str">
            <v>תגמולי מילואים-חברים</v>
          </cell>
          <cell r="C75">
            <v>-81592</v>
          </cell>
        </row>
        <row r="76">
          <cell r="A76">
            <v>703040000</v>
          </cell>
          <cell r="B76" t="str">
            <v>השאלת עובדים למשדן</v>
          </cell>
          <cell r="C76">
            <v>-42212.27</v>
          </cell>
        </row>
        <row r="77">
          <cell r="A77">
            <v>703050000</v>
          </cell>
          <cell r="B77" t="str">
            <v>השאל עובדים -למלם</v>
          </cell>
          <cell r="C77">
            <v>-38656.519999999997</v>
          </cell>
        </row>
        <row r="78">
          <cell r="A78">
            <v>703100000</v>
          </cell>
          <cell r="B78" t="str">
            <v>פנסיית נכות ע"ח דן</v>
          </cell>
          <cell r="C78">
            <v>1766006.53</v>
          </cell>
        </row>
        <row r="79">
          <cell r="A79">
            <v>703110000</v>
          </cell>
          <cell r="B79" t="str">
            <v>יין לחג פנסיונרים ע"</v>
          </cell>
          <cell r="C79">
            <v>1533.02</v>
          </cell>
        </row>
        <row r="80">
          <cell r="A80">
            <v>703120000</v>
          </cell>
          <cell r="B80" t="str">
            <v>עתון פנסיונרים ע"ח "</v>
          </cell>
          <cell r="C80">
            <v>1026472.62</v>
          </cell>
        </row>
        <row r="81">
          <cell r="A81">
            <v>703150000</v>
          </cell>
          <cell r="B81" t="str">
            <v>קדם פרישה 2004-2003</v>
          </cell>
          <cell r="C81">
            <v>329339.15000000002</v>
          </cell>
        </row>
        <row r="82">
          <cell r="A82">
            <v>703170000</v>
          </cell>
          <cell r="B82" t="str">
            <v>קדם פרישה 2005</v>
          </cell>
          <cell r="C82">
            <v>947616.14</v>
          </cell>
        </row>
        <row r="83">
          <cell r="A83">
            <v>703200000</v>
          </cell>
          <cell r="B83" t="str">
            <v>טלפון חברים</v>
          </cell>
          <cell r="C83">
            <v>1728.51</v>
          </cell>
        </row>
        <row r="84">
          <cell r="A84">
            <v>703300000</v>
          </cell>
          <cell r="B84" t="str">
            <v>זקיפות שווי פנסיונרי</v>
          </cell>
          <cell r="C84">
            <v>-1443</v>
          </cell>
        </row>
        <row r="85">
          <cell r="A85">
            <v>704010000</v>
          </cell>
          <cell r="B85" t="str">
            <v>משכורת חודשית</v>
          </cell>
          <cell r="C85">
            <v>24577281.899999999</v>
          </cell>
        </row>
        <row r="86">
          <cell r="A86">
            <v>704020000</v>
          </cell>
          <cell r="B86" t="str">
            <v>שעות נוספות</v>
          </cell>
          <cell r="C86">
            <v>11298831.130000001</v>
          </cell>
        </row>
        <row r="87">
          <cell r="A87">
            <v>704030000</v>
          </cell>
          <cell r="B87" t="str">
            <v>פרמיה לנהגים</v>
          </cell>
          <cell r="C87">
            <v>5609989.29</v>
          </cell>
        </row>
        <row r="88">
          <cell r="A88">
            <v>704040000</v>
          </cell>
          <cell r="B88" t="str">
            <v>משכורת יג</v>
          </cell>
          <cell r="C88">
            <v>2562716.75</v>
          </cell>
        </row>
        <row r="89">
          <cell r="A89">
            <v>704060000</v>
          </cell>
          <cell r="B89" t="str">
            <v>אחזקת רכב</v>
          </cell>
          <cell r="C89">
            <v>40131.93</v>
          </cell>
        </row>
        <row r="90">
          <cell r="A90">
            <v>704080000</v>
          </cell>
          <cell r="B90" t="str">
            <v>הפרשה למשכורת 13 שכי</v>
          </cell>
          <cell r="C90">
            <v>-1370000</v>
          </cell>
        </row>
        <row r="91">
          <cell r="A91">
            <v>704090000</v>
          </cell>
          <cell r="B91" t="str">
            <v>הוצאות קשישון שכירים</v>
          </cell>
          <cell r="C91">
            <v>518640.35</v>
          </cell>
        </row>
        <row r="92">
          <cell r="A92">
            <v>704100000</v>
          </cell>
          <cell r="B92" t="str">
            <v>תשלום טלפון</v>
          </cell>
          <cell r="C92">
            <v>3118.63</v>
          </cell>
        </row>
        <row r="93">
          <cell r="A93">
            <v>704101000</v>
          </cell>
          <cell r="B93" t="str">
            <v>הוצאות שכר מיוחדים</v>
          </cell>
          <cell r="C93">
            <v>958127.2</v>
          </cell>
        </row>
        <row r="94">
          <cell r="A94">
            <v>704120000</v>
          </cell>
          <cell r="B94" t="str">
            <v>שווי וגילום מס מיוחד</v>
          </cell>
          <cell r="C94">
            <v>-122351.45</v>
          </cell>
        </row>
        <row r="95">
          <cell r="A95">
            <v>704121000</v>
          </cell>
          <cell r="B95" t="str">
            <v>יין לחג מיוחדים שווי</v>
          </cell>
          <cell r="C95">
            <v>6755.83</v>
          </cell>
        </row>
        <row r="96">
          <cell r="A96">
            <v>704122000</v>
          </cell>
          <cell r="B96" t="str">
            <v>רכב - גילום מס</v>
          </cell>
          <cell r="C96">
            <v>178276.81</v>
          </cell>
        </row>
        <row r="97">
          <cell r="A97">
            <v>704122100</v>
          </cell>
          <cell r="B97" t="str">
            <v>שווי טלפון נייד</v>
          </cell>
          <cell r="C97">
            <v>1135</v>
          </cell>
        </row>
        <row r="98">
          <cell r="A98">
            <v>704123000</v>
          </cell>
          <cell r="B98" t="str">
            <v>ביטוח שיניים -</v>
          </cell>
          <cell r="C98">
            <v>216.84</v>
          </cell>
        </row>
        <row r="99">
          <cell r="A99">
            <v>704124000</v>
          </cell>
          <cell r="B99" t="str">
            <v>שווי כרטיס נסיעה חופ</v>
          </cell>
          <cell r="C99">
            <v>2331</v>
          </cell>
        </row>
        <row r="100">
          <cell r="A100">
            <v>704128000</v>
          </cell>
          <cell r="B100" t="str">
            <v>שווי+גילום טלפון מיו</v>
          </cell>
          <cell r="C100">
            <v>2504.4</v>
          </cell>
        </row>
        <row r="101">
          <cell r="A101">
            <v>704130000</v>
          </cell>
          <cell r="B101" t="str">
            <v>שווי רכב מעודה</v>
          </cell>
          <cell r="C101">
            <v>6990</v>
          </cell>
        </row>
        <row r="102">
          <cell r="A102">
            <v>704131000</v>
          </cell>
          <cell r="B102" t="str">
            <v>זקיפות שווי מעודה</v>
          </cell>
          <cell r="C102">
            <v>-6990</v>
          </cell>
        </row>
        <row r="103">
          <cell r="A103">
            <v>704200000</v>
          </cell>
          <cell r="B103" t="str">
            <v>יין לחג - גילום מס</v>
          </cell>
          <cell r="C103">
            <v>1180377.33</v>
          </cell>
        </row>
        <row r="104">
          <cell r="A104">
            <v>704210000</v>
          </cell>
          <cell r="B104" t="str">
            <v>קיטנה-</v>
          </cell>
          <cell r="C104">
            <v>900</v>
          </cell>
        </row>
        <row r="105">
          <cell r="A105">
            <v>704240000</v>
          </cell>
          <cell r="B105" t="str">
            <v>שווי רכב</v>
          </cell>
          <cell r="C105">
            <v>16310</v>
          </cell>
        </row>
        <row r="106">
          <cell r="A106">
            <v>704250000</v>
          </cell>
          <cell r="B106" t="str">
            <v>גילום טלפון</v>
          </cell>
          <cell r="C106">
            <v>1924.27</v>
          </cell>
        </row>
        <row r="107">
          <cell r="A107">
            <v>704270000</v>
          </cell>
          <cell r="B107" t="str">
            <v>שווי נסיעות</v>
          </cell>
          <cell r="C107">
            <v>228290.74</v>
          </cell>
        </row>
        <row r="108">
          <cell r="A108">
            <v>704290000</v>
          </cell>
          <cell r="B108" t="str">
            <v>שווי מנקו קופאים</v>
          </cell>
          <cell r="C108">
            <v>3505.71</v>
          </cell>
        </row>
        <row r="109">
          <cell r="A109">
            <v>704300000</v>
          </cell>
          <cell r="B109" t="str">
            <v>זקיפות שווי שכירים</v>
          </cell>
          <cell r="C109">
            <v>-3376934.86</v>
          </cell>
        </row>
        <row r="110">
          <cell r="A110">
            <v>704310000</v>
          </cell>
          <cell r="B110" t="str">
            <v>שווי כרטיס נסיעה חופ</v>
          </cell>
          <cell r="C110">
            <v>552148</v>
          </cell>
        </row>
        <row r="111">
          <cell r="A111">
            <v>704340000</v>
          </cell>
          <cell r="B111" t="str">
            <v>שווי מנקו לגילום</v>
          </cell>
          <cell r="C111">
            <v>666888.21</v>
          </cell>
        </row>
        <row r="112">
          <cell r="A112">
            <v>704350000</v>
          </cell>
          <cell r="B112" t="str">
            <v>שווי ביטוח שיניים</v>
          </cell>
          <cell r="C112">
            <v>283679.96999999997</v>
          </cell>
        </row>
        <row r="113">
          <cell r="A113">
            <v>704360000</v>
          </cell>
          <cell r="B113" t="str">
            <v>שווי מאמץ קיץ - שכיר</v>
          </cell>
          <cell r="C113">
            <v>891825</v>
          </cell>
        </row>
        <row r="114">
          <cell r="A114">
            <v>704370000</v>
          </cell>
          <cell r="B114" t="str">
            <v>שווי טלפון נייד</v>
          </cell>
          <cell r="C114">
            <v>2845</v>
          </cell>
        </row>
        <row r="115">
          <cell r="A115">
            <v>705010000</v>
          </cell>
          <cell r="B115" t="str">
            <v>השאלת עובדים לחברה ה</v>
          </cell>
          <cell r="C115">
            <v>-135538</v>
          </cell>
        </row>
        <row r="116">
          <cell r="A116">
            <v>705011000</v>
          </cell>
          <cell r="B116" t="str">
            <v>השאלת עובדים מיוניטד</v>
          </cell>
          <cell r="C116">
            <v>182000</v>
          </cell>
        </row>
        <row r="117">
          <cell r="A117">
            <v>705030000</v>
          </cell>
          <cell r="B117" t="str">
            <v>תגמולי מילואים-שכירי</v>
          </cell>
          <cell r="C117">
            <v>-429733</v>
          </cell>
        </row>
        <row r="118">
          <cell r="A118">
            <v>712100000</v>
          </cell>
          <cell r="B118" t="str">
            <v>הפרשות לקרן  הגמלאות</v>
          </cell>
          <cell r="C118">
            <v>2765083.25</v>
          </cell>
        </row>
        <row r="119">
          <cell r="A119">
            <v>712140000</v>
          </cell>
          <cell r="B119" t="str">
            <v>הפרשה לפיצויים</v>
          </cell>
          <cell r="C119">
            <v>-559821</v>
          </cell>
        </row>
        <row r="120">
          <cell r="A120">
            <v>712200000</v>
          </cell>
          <cell r="B120" t="str">
            <v>ביטוח לאומי</v>
          </cell>
          <cell r="C120">
            <v>1451050.44</v>
          </cell>
        </row>
        <row r="121">
          <cell r="A121">
            <v>712300000</v>
          </cell>
          <cell r="B121" t="str">
            <v>קרן השתלמות חברים</v>
          </cell>
          <cell r="C121">
            <v>999953.89</v>
          </cell>
        </row>
        <row r="122">
          <cell r="A122">
            <v>712400000</v>
          </cell>
          <cell r="B122" t="str">
            <v>הבראה חברים</v>
          </cell>
          <cell r="C122">
            <v>1166834.79</v>
          </cell>
        </row>
        <row r="123">
          <cell r="A123">
            <v>712500000</v>
          </cell>
          <cell r="B123" t="str">
            <v>ביטוח שיניים-</v>
          </cell>
          <cell r="C123">
            <v>147196.96</v>
          </cell>
        </row>
        <row r="124">
          <cell r="A124">
            <v>712510000</v>
          </cell>
          <cell r="B124" t="str">
            <v>ביטוח שיניים</v>
          </cell>
          <cell r="C124">
            <v>151926</v>
          </cell>
        </row>
        <row r="125">
          <cell r="A125">
            <v>712520000</v>
          </cell>
          <cell r="B125" t="str">
            <v>ביטוח דמי מחלה</v>
          </cell>
          <cell r="C125">
            <v>32946.400000000001</v>
          </cell>
        </row>
        <row r="126">
          <cell r="A126">
            <v>712530000</v>
          </cell>
          <cell r="B126" t="str">
            <v>ביטוח מחלות קשות</v>
          </cell>
          <cell r="C126">
            <v>74778.25</v>
          </cell>
        </row>
        <row r="127">
          <cell r="A127">
            <v>712700000</v>
          </cell>
          <cell r="B127" t="str">
            <v>הפרשה לחופש וימי מחל</v>
          </cell>
          <cell r="C127">
            <v>832400</v>
          </cell>
        </row>
        <row r="128">
          <cell r="A128">
            <v>712800000</v>
          </cell>
          <cell r="B128" t="str">
            <v>הפרשה להבראה חברים</v>
          </cell>
          <cell r="C128">
            <v>-451000</v>
          </cell>
        </row>
        <row r="129">
          <cell r="A129">
            <v>712900000</v>
          </cell>
          <cell r="B129" t="str">
            <v>הפ. לפרישה מוקדמת 03</v>
          </cell>
          <cell r="C129">
            <v>-247985</v>
          </cell>
        </row>
        <row r="130">
          <cell r="A130">
            <v>712920000</v>
          </cell>
          <cell r="B130" t="str">
            <v>הפרשה לפנסית נכות</v>
          </cell>
          <cell r="C130">
            <v>-49351</v>
          </cell>
        </row>
        <row r="131">
          <cell r="A131">
            <v>712940000</v>
          </cell>
          <cell r="B131" t="str">
            <v>הפר.לפרישה מוקדמת 05</v>
          </cell>
          <cell r="C131">
            <v>-466885</v>
          </cell>
        </row>
        <row r="132">
          <cell r="A132">
            <v>712950000</v>
          </cell>
          <cell r="B132" t="str">
            <v>הפרשה לפרישה מוקדמת</v>
          </cell>
          <cell r="C132">
            <v>396550</v>
          </cell>
        </row>
        <row r="133">
          <cell r="A133">
            <v>713010000</v>
          </cell>
          <cell r="B133" t="str">
            <v>הבראה פנסיונרים עד ג</v>
          </cell>
          <cell r="C133">
            <v>832235</v>
          </cell>
        </row>
        <row r="134">
          <cell r="A134">
            <v>713020000</v>
          </cell>
          <cell r="B134" t="str">
            <v>ביטוח לאומי פנסיונרי</v>
          </cell>
          <cell r="C134">
            <v>91657.58</v>
          </cell>
        </row>
        <row r="135">
          <cell r="A135">
            <v>713040000</v>
          </cell>
          <cell r="B135" t="str">
            <v>פנסיה לאלמנות חברים</v>
          </cell>
          <cell r="C135">
            <v>139293.24</v>
          </cell>
        </row>
        <row r="136">
          <cell r="A136">
            <v>714100000</v>
          </cell>
          <cell r="B136" t="str">
            <v>הפרשות לקופות תגמולי</v>
          </cell>
          <cell r="C136">
            <v>2015048.57</v>
          </cell>
        </row>
        <row r="137">
          <cell r="A137">
            <v>714110000</v>
          </cell>
          <cell r="B137" t="str">
            <v>פיצויים</v>
          </cell>
          <cell r="C137">
            <v>2002570.27</v>
          </cell>
        </row>
        <row r="138">
          <cell r="A138">
            <v>714130000</v>
          </cell>
          <cell r="B138" t="str">
            <v>פנסיה תקציבית שכירים</v>
          </cell>
          <cell r="C138">
            <v>112252.61</v>
          </cell>
        </row>
        <row r="139">
          <cell r="A139">
            <v>714140000</v>
          </cell>
          <cell r="B139" t="str">
            <v>הפרשה להבראה שכירים</v>
          </cell>
          <cell r="C139">
            <v>-107773</v>
          </cell>
        </row>
        <row r="140">
          <cell r="A140">
            <v>714200000</v>
          </cell>
          <cell r="B140" t="str">
            <v>בטוח לאומי</v>
          </cell>
          <cell r="C140">
            <v>2391183.84</v>
          </cell>
        </row>
        <row r="141">
          <cell r="A141">
            <v>714300000</v>
          </cell>
          <cell r="B141" t="str">
            <v>קרן השתלמות</v>
          </cell>
          <cell r="C141">
            <v>1162101.8</v>
          </cell>
        </row>
        <row r="142">
          <cell r="A142">
            <v>714400000</v>
          </cell>
          <cell r="B142" t="str">
            <v>הבראה שכירים</v>
          </cell>
          <cell r="C142">
            <v>1504071.5</v>
          </cell>
        </row>
        <row r="143">
          <cell r="A143">
            <v>714500000</v>
          </cell>
          <cell r="B143" t="str">
            <v>החזרים מחברות ביטוח</v>
          </cell>
          <cell r="C143">
            <v>-8828.11</v>
          </cell>
        </row>
        <row r="144">
          <cell r="A144">
            <v>714700000</v>
          </cell>
          <cell r="B144" t="str">
            <v>הפרשה לחופש וימי מחל</v>
          </cell>
          <cell r="C144">
            <v>2157984</v>
          </cell>
        </row>
        <row r="145">
          <cell r="A145">
            <v>714800000</v>
          </cell>
          <cell r="B145" t="str">
            <v>ביטוח שיניים שכירים</v>
          </cell>
          <cell r="C145">
            <v>190023.35</v>
          </cell>
        </row>
        <row r="146">
          <cell r="A146">
            <v>720100000</v>
          </cell>
          <cell r="B146" t="str">
            <v>סולר בצובר</v>
          </cell>
          <cell r="C146">
            <v>38721942</v>
          </cell>
        </row>
        <row r="147">
          <cell r="A147">
            <v>720110000</v>
          </cell>
          <cell r="B147" t="str">
            <v>סולר בדרכים</v>
          </cell>
          <cell r="C147">
            <v>253013.98</v>
          </cell>
        </row>
        <row r="148">
          <cell r="A148">
            <v>720120000</v>
          </cell>
          <cell r="B148" t="str">
            <v>בנזין</v>
          </cell>
          <cell r="C148">
            <v>306805.78999999998</v>
          </cell>
        </row>
        <row r="149">
          <cell r="A149">
            <v>720200000</v>
          </cell>
          <cell r="B149" t="str">
            <v>שמנים</v>
          </cell>
          <cell r="C149">
            <v>264371.88</v>
          </cell>
        </row>
        <row r="150">
          <cell r="A150">
            <v>720300000</v>
          </cell>
          <cell r="B150" t="str">
            <v>מים מטופלים</v>
          </cell>
          <cell r="C150">
            <v>117569.14</v>
          </cell>
        </row>
        <row r="151">
          <cell r="A151">
            <v>720400000</v>
          </cell>
          <cell r="B151" t="str">
            <v>הכנסות דלק יונייטד ט</v>
          </cell>
          <cell r="C151">
            <v>-1716588.22</v>
          </cell>
        </row>
        <row r="152">
          <cell r="A152">
            <v>720500000</v>
          </cell>
          <cell r="B152" t="str">
            <v>הכנסות דלק -משדן</v>
          </cell>
          <cell r="C152">
            <v>-1187899</v>
          </cell>
        </row>
        <row r="153">
          <cell r="A153">
            <v>720600000</v>
          </cell>
          <cell r="B153" t="str">
            <v>החזר בלו על סולר</v>
          </cell>
          <cell r="C153">
            <v>-9671726</v>
          </cell>
        </row>
        <row r="154">
          <cell r="A154">
            <v>722101000</v>
          </cell>
          <cell r="B154" t="str">
            <v>חלקי חילוף חו"ל-מאן</v>
          </cell>
          <cell r="C154">
            <v>1726622.34</v>
          </cell>
        </row>
        <row r="155">
          <cell r="A155">
            <v>722102000</v>
          </cell>
          <cell r="B155" t="str">
            <v>חלקי חילוף חו"ל -אחר</v>
          </cell>
          <cell r="C155">
            <v>1022340.23</v>
          </cell>
        </row>
        <row r="156">
          <cell r="A156">
            <v>722103000</v>
          </cell>
          <cell r="B156" t="str">
            <v>החזרי תביעות חו"ל</v>
          </cell>
          <cell r="C156">
            <v>-422066.43</v>
          </cell>
        </row>
        <row r="157">
          <cell r="A157">
            <v>722104000</v>
          </cell>
          <cell r="B157" t="str">
            <v>חלקי חילוף בארץ</v>
          </cell>
          <cell r="C157">
            <v>2072249.8</v>
          </cell>
        </row>
        <row r="158">
          <cell r="A158">
            <v>722105000</v>
          </cell>
          <cell r="B158" t="str">
            <v>שמשות לחלונות</v>
          </cell>
          <cell r="C158">
            <v>11769.01</v>
          </cell>
        </row>
        <row r="159">
          <cell r="A159">
            <v>722107000</v>
          </cell>
          <cell r="B159" t="str">
            <v>מצברים וחומצה</v>
          </cell>
          <cell r="C159">
            <v>148549.09</v>
          </cell>
        </row>
        <row r="160">
          <cell r="A160">
            <v>722110000</v>
          </cell>
          <cell r="B160" t="str">
            <v>שינוי במלאי חלקי חיל</v>
          </cell>
          <cell r="C160">
            <v>773768</v>
          </cell>
        </row>
        <row r="161">
          <cell r="A161">
            <v>722202000</v>
          </cell>
          <cell r="B161" t="str">
            <v>צמיגים חדשים - ארץ</v>
          </cell>
          <cell r="C161">
            <v>795381.89</v>
          </cell>
        </row>
        <row r="162">
          <cell r="A162">
            <v>722204000</v>
          </cell>
          <cell r="B162" t="str">
            <v>חידוש צמיגים</v>
          </cell>
          <cell r="C162">
            <v>103418.07</v>
          </cell>
        </row>
        <row r="163">
          <cell r="A163">
            <v>722301000</v>
          </cell>
          <cell r="B163" t="str">
            <v>עבודות ותיקוני ח.-חש</v>
          </cell>
          <cell r="C163">
            <v>358583.63</v>
          </cell>
        </row>
        <row r="164">
          <cell r="A164">
            <v>722302000</v>
          </cell>
          <cell r="B164" t="str">
            <v>תיקוני חוץ לתאונות</v>
          </cell>
          <cell r="C164">
            <v>293294.95</v>
          </cell>
        </row>
        <row r="165">
          <cell r="A165">
            <v>722302200</v>
          </cell>
          <cell r="B165" t="str">
            <v>השתתפות עצמית נהגים</v>
          </cell>
          <cell r="C165">
            <v>-46929.1</v>
          </cell>
        </row>
        <row r="166">
          <cell r="A166">
            <v>722303000</v>
          </cell>
          <cell r="B166" t="str">
            <v>שיפוץ חוץ למרכבים</v>
          </cell>
          <cell r="C166">
            <v>4532.45</v>
          </cell>
        </row>
        <row r="167">
          <cell r="A167">
            <v>722401000</v>
          </cell>
          <cell r="B167" t="str">
            <v>הכנסות ש. מוסך-חלפים</v>
          </cell>
          <cell r="C167">
            <v>-461415.96</v>
          </cell>
        </row>
        <row r="168">
          <cell r="A168">
            <v>722402000</v>
          </cell>
          <cell r="B168" t="str">
            <v>הכנסות ש. מוסך-עבודה</v>
          </cell>
          <cell r="C168">
            <v>-377397.15</v>
          </cell>
        </row>
        <row r="169">
          <cell r="A169">
            <v>724101000</v>
          </cell>
          <cell r="B169" t="str">
            <v>בגדי עבודה</v>
          </cell>
          <cell r="C169">
            <v>95798.87</v>
          </cell>
        </row>
        <row r="170">
          <cell r="A170">
            <v>724102000</v>
          </cell>
          <cell r="B170" t="str">
            <v>ביגוד ייצוגי נהגים</v>
          </cell>
          <cell r="C170">
            <v>699.8</v>
          </cell>
        </row>
        <row r="171">
          <cell r="A171">
            <v>724201000</v>
          </cell>
          <cell r="B171" t="str">
            <v>נקיון ע" קבלני משנה</v>
          </cell>
          <cell r="C171">
            <v>2983074.14</v>
          </cell>
        </row>
        <row r="172">
          <cell r="A172">
            <v>724202000</v>
          </cell>
          <cell r="B172" t="str">
            <v>חמרי ניקוי</v>
          </cell>
          <cell r="C172">
            <v>31073.99</v>
          </cell>
        </row>
        <row r="173">
          <cell r="A173">
            <v>724203000</v>
          </cell>
          <cell r="B173" t="str">
            <v>כלי עבודה</v>
          </cell>
          <cell r="C173">
            <v>48995.22</v>
          </cell>
        </row>
        <row r="174">
          <cell r="A174">
            <v>724204000</v>
          </cell>
          <cell r="B174" t="str">
            <v>כלי עבודה אישים במוס</v>
          </cell>
          <cell r="C174">
            <v>516.44000000000005</v>
          </cell>
        </row>
        <row r="175">
          <cell r="A175">
            <v>724205000</v>
          </cell>
          <cell r="B175" t="str">
            <v>חומרי בינוי ואינסטול</v>
          </cell>
          <cell r="C175">
            <v>335</v>
          </cell>
        </row>
        <row r="176">
          <cell r="A176">
            <v>724205100</v>
          </cell>
          <cell r="B176" t="str">
            <v>חומרי בינוי וחשמל תו</v>
          </cell>
          <cell r="C176">
            <v>150909.29999999999</v>
          </cell>
        </row>
        <row r="177">
          <cell r="A177">
            <v>724206000</v>
          </cell>
          <cell r="B177" t="str">
            <v>אחזקת ציוד</v>
          </cell>
          <cell r="C177">
            <v>31547.439999999999</v>
          </cell>
        </row>
        <row r="178">
          <cell r="A178">
            <v>724301000</v>
          </cell>
          <cell r="B178" t="str">
            <v>כיבודים אגף תו"פ</v>
          </cell>
          <cell r="C178">
            <v>781108.81</v>
          </cell>
        </row>
        <row r="179">
          <cell r="A179">
            <v>724302000</v>
          </cell>
          <cell r="B179" t="str">
            <v>הכנסות ממכירת תלושים</v>
          </cell>
          <cell r="C179">
            <v>-480651.34</v>
          </cell>
        </row>
        <row r="180">
          <cell r="A180">
            <v>726101000</v>
          </cell>
          <cell r="B180" t="str">
            <v>ביטוח אוטובוסים חובה</v>
          </cell>
          <cell r="C180">
            <v>5254016</v>
          </cell>
        </row>
        <row r="181">
          <cell r="A181">
            <v>726201000</v>
          </cell>
          <cell r="B181" t="str">
            <v>תשלומים בגין נזקים ו</v>
          </cell>
          <cell r="C181">
            <v>1385970.05</v>
          </cell>
        </row>
        <row r="182">
          <cell r="A182">
            <v>726203000</v>
          </cell>
          <cell r="B182" t="str">
            <v>תקבולים מחברות ביטוח</v>
          </cell>
          <cell r="C182">
            <v>-116473.14</v>
          </cell>
        </row>
        <row r="183">
          <cell r="A183">
            <v>732101000</v>
          </cell>
          <cell r="B183" t="str">
            <v>שכירות תמח"ת</v>
          </cell>
          <cell r="C183">
            <v>4108177.93</v>
          </cell>
        </row>
        <row r="184">
          <cell r="A184">
            <v>732102000</v>
          </cell>
          <cell r="B184" t="str">
            <v>אחזקת תחנות ומוסכים</v>
          </cell>
          <cell r="C184">
            <v>77317.88</v>
          </cell>
        </row>
        <row r="185">
          <cell r="A185">
            <v>732103000</v>
          </cell>
          <cell r="B185" t="str">
            <v>ארנונה,מים ומיסי תנו</v>
          </cell>
          <cell r="C185">
            <v>2502407.21</v>
          </cell>
        </row>
        <row r="186">
          <cell r="A186">
            <v>732105000</v>
          </cell>
          <cell r="B186" t="str">
            <v>שרות מכשירי קשר</v>
          </cell>
          <cell r="C186">
            <v>143452.28</v>
          </cell>
        </row>
        <row r="187">
          <cell r="A187">
            <v>732105100</v>
          </cell>
          <cell r="B187" t="str">
            <v>תקשורת -חמרים מתכל!!</v>
          </cell>
          <cell r="C187">
            <v>102</v>
          </cell>
        </row>
        <row r="188">
          <cell r="A188">
            <v>732106000</v>
          </cell>
          <cell r="B188" t="str">
            <v>שכירות ואחזקת מסופי</v>
          </cell>
          <cell r="C188">
            <v>-194491.15</v>
          </cell>
        </row>
        <row r="189">
          <cell r="A189">
            <v>732109000</v>
          </cell>
          <cell r="B189" t="str">
            <v>איכות הסביבה</v>
          </cell>
          <cell r="C189">
            <v>22314.66</v>
          </cell>
        </row>
        <row r="190">
          <cell r="A190">
            <v>732201000</v>
          </cell>
          <cell r="B190" t="str">
            <v>הסעות עובדים</v>
          </cell>
          <cell r="C190">
            <v>2777613.77</v>
          </cell>
        </row>
        <row r="191">
          <cell r="A191">
            <v>732203000</v>
          </cell>
          <cell r="B191" t="str">
            <v>הוצאות חניה</v>
          </cell>
          <cell r="C191">
            <v>-29122.98</v>
          </cell>
        </row>
        <row r="192">
          <cell r="A192">
            <v>732206000</v>
          </cell>
          <cell r="B192" t="str">
            <v>הוצאות אחזקה רכב מסח</v>
          </cell>
          <cell r="C192">
            <v>1660.46</v>
          </cell>
        </row>
        <row r="193">
          <cell r="A193">
            <v>732301000</v>
          </cell>
          <cell r="B193" t="str">
            <v>מאמץ קייץ(השת. מקצו)</v>
          </cell>
          <cell r="C193">
            <v>1034657</v>
          </cell>
        </row>
        <row r="194">
          <cell r="A194">
            <v>732302000</v>
          </cell>
          <cell r="B194" t="str">
            <v>ספרות  מקצועית</v>
          </cell>
          <cell r="C194">
            <v>35893.5</v>
          </cell>
        </row>
        <row r="195">
          <cell r="A195">
            <v>732303000</v>
          </cell>
          <cell r="B195" t="str">
            <v>הדרכה</v>
          </cell>
          <cell r="C195">
            <v>678236.45</v>
          </cell>
        </row>
        <row r="196">
          <cell r="A196">
            <v>732304000</v>
          </cell>
          <cell r="B196" t="str">
            <v>הכנסות והדרכה-אוטובו</v>
          </cell>
          <cell r="C196">
            <v>-40941.370000000003</v>
          </cell>
        </row>
        <row r="197">
          <cell r="A197">
            <v>732401000</v>
          </cell>
          <cell r="B197" t="str">
            <v>עובדי חברות כ"א-סוקר</v>
          </cell>
          <cell r="C197">
            <v>99797</v>
          </cell>
        </row>
        <row r="198">
          <cell r="A198">
            <v>732402000</v>
          </cell>
          <cell r="B198" t="str">
            <v>אחזקת חדרי מנוחה</v>
          </cell>
          <cell r="C198">
            <v>506070.52</v>
          </cell>
        </row>
        <row r="199">
          <cell r="A199">
            <v>732501000</v>
          </cell>
          <cell r="B199" t="str">
            <v>רשיונות לאוטובוסים</v>
          </cell>
          <cell r="C199">
            <v>293916.90000000002</v>
          </cell>
        </row>
        <row r="200">
          <cell r="A200">
            <v>732503000</v>
          </cell>
          <cell r="B200" t="str">
            <v>רשיונות לנהגים</v>
          </cell>
          <cell r="C200">
            <v>13466</v>
          </cell>
        </row>
        <row r="201">
          <cell r="A201">
            <v>732601000</v>
          </cell>
          <cell r="B201" t="str">
            <v>הדפסת כרטיסי נסיעה</v>
          </cell>
          <cell r="C201">
            <v>166969.32999999999</v>
          </cell>
        </row>
        <row r="202">
          <cell r="A202">
            <v>732601100</v>
          </cell>
          <cell r="B202" t="str">
            <v>שינוי במלאי כרטיסים</v>
          </cell>
          <cell r="C202">
            <v>1191071</v>
          </cell>
        </row>
        <row r="203">
          <cell r="A203">
            <v>732603000</v>
          </cell>
          <cell r="B203" t="str">
            <v>קנסות מח.ביטוח</v>
          </cell>
          <cell r="C203">
            <v>7399.5</v>
          </cell>
        </row>
        <row r="204">
          <cell r="A204">
            <v>732702000</v>
          </cell>
          <cell r="B204" t="str">
            <v>פחת מכוניות</v>
          </cell>
          <cell r="C204">
            <v>12907.33</v>
          </cell>
        </row>
        <row r="205">
          <cell r="A205">
            <v>732709000</v>
          </cell>
          <cell r="B205" t="str">
            <v>פחת אוטובוסים</v>
          </cell>
          <cell r="C205">
            <v>21890714.960000001</v>
          </cell>
        </row>
        <row r="206">
          <cell r="A206">
            <v>742102000</v>
          </cell>
          <cell r="B206" t="str">
            <v>חשמל</v>
          </cell>
          <cell r="C206">
            <v>380679.7</v>
          </cell>
        </row>
        <row r="207">
          <cell r="A207">
            <v>742103000</v>
          </cell>
          <cell r="B207" t="str">
            <v>טלפון</v>
          </cell>
          <cell r="C207">
            <v>200845.4</v>
          </cell>
        </row>
        <row r="208">
          <cell r="A208">
            <v>742104000</v>
          </cell>
          <cell r="B208" t="str">
            <v>שכירות משרדים</v>
          </cell>
          <cell r="C208">
            <v>126061.03</v>
          </cell>
        </row>
        <row r="209">
          <cell r="A209">
            <v>742105000</v>
          </cell>
          <cell r="B209" t="str">
            <v>שכירות משרדים חב' בנ</v>
          </cell>
          <cell r="C209">
            <v>16375</v>
          </cell>
        </row>
        <row r="210">
          <cell r="A210">
            <v>742106000</v>
          </cell>
          <cell r="B210" t="str">
            <v>שמירה ובטחון</v>
          </cell>
          <cell r="C210">
            <v>1322896.68</v>
          </cell>
        </row>
        <row r="211">
          <cell r="A211">
            <v>742108000</v>
          </cell>
          <cell r="B211" t="str">
            <v>רשיונות שונים</v>
          </cell>
          <cell r="C211">
            <v>165473.95000000001</v>
          </cell>
        </row>
        <row r="212">
          <cell r="A212">
            <v>742109000</v>
          </cell>
          <cell r="B212" t="str">
            <v>העברת כספים ומיגון ק</v>
          </cell>
          <cell r="C212">
            <v>136000</v>
          </cell>
        </row>
        <row r="213">
          <cell r="A213">
            <v>742111000</v>
          </cell>
          <cell r="B213" t="str">
            <v>הוצ' פלאפון</v>
          </cell>
          <cell r="C213">
            <v>56448.08</v>
          </cell>
        </row>
        <row r="214">
          <cell r="A214">
            <v>742112000</v>
          </cell>
          <cell r="B214" t="str">
            <v>חניה הדר דפנה</v>
          </cell>
          <cell r="C214">
            <v>73239.3</v>
          </cell>
        </row>
        <row r="215">
          <cell r="A215">
            <v>742114000</v>
          </cell>
          <cell r="B215" t="str">
            <v>תקשורת-פרסונליזציה</v>
          </cell>
          <cell r="C215">
            <v>13819.25</v>
          </cell>
        </row>
        <row r="216">
          <cell r="A216">
            <v>742121000</v>
          </cell>
          <cell r="B216" t="str">
            <v>ביטוח כללי</v>
          </cell>
          <cell r="C216">
            <v>142952.5</v>
          </cell>
        </row>
        <row r="217">
          <cell r="A217">
            <v>742201000</v>
          </cell>
          <cell r="B217" t="str">
            <v>שכר רואי חשבון</v>
          </cell>
          <cell r="C217">
            <v>373119.4</v>
          </cell>
        </row>
        <row r="218">
          <cell r="A218">
            <v>742203000</v>
          </cell>
          <cell r="B218" t="str">
            <v>משפטיות</v>
          </cell>
          <cell r="C218">
            <v>583813.73</v>
          </cell>
        </row>
        <row r="219">
          <cell r="A219">
            <v>742204000</v>
          </cell>
          <cell r="B219" t="str">
            <v>יועצים</v>
          </cell>
          <cell r="C219">
            <v>747021.05</v>
          </cell>
        </row>
        <row r="220">
          <cell r="A220">
            <v>742205000</v>
          </cell>
          <cell r="B220" t="str">
            <v>תמחיר</v>
          </cell>
          <cell r="C220">
            <v>15188</v>
          </cell>
        </row>
        <row r="221">
          <cell r="A221">
            <v>742206000</v>
          </cell>
          <cell r="B221" t="str">
            <v>כח אדם מבקרים-תנועה</v>
          </cell>
          <cell r="C221">
            <v>138097</v>
          </cell>
        </row>
        <row r="222">
          <cell r="A222">
            <v>742207000</v>
          </cell>
          <cell r="B222" t="str">
            <v>שכר דח"צ</v>
          </cell>
          <cell r="C222">
            <v>173381</v>
          </cell>
        </row>
        <row r="223">
          <cell r="A223">
            <v>742301000</v>
          </cell>
          <cell r="B223" t="str">
            <v>שיווק</v>
          </cell>
          <cell r="C223">
            <v>218682.32</v>
          </cell>
        </row>
        <row r="224">
          <cell r="A224">
            <v>742304000</v>
          </cell>
          <cell r="B224" t="str">
            <v>פרסום-דפוס-עבודות חו</v>
          </cell>
          <cell r="C224">
            <v>45951.48</v>
          </cell>
        </row>
        <row r="225">
          <cell r="A225">
            <v>742304100</v>
          </cell>
          <cell r="B225" t="str">
            <v>פרסום-דפוס-חמרים ואח</v>
          </cell>
          <cell r="C225">
            <v>12764.97</v>
          </cell>
        </row>
        <row r="226">
          <cell r="A226">
            <v>742305000</v>
          </cell>
          <cell r="B226" t="str">
            <v>פרסום</v>
          </cell>
          <cell r="C226">
            <v>32360.68</v>
          </cell>
        </row>
        <row r="227">
          <cell r="A227">
            <v>742306000</v>
          </cell>
          <cell r="B227" t="str">
            <v>כ"א-מוקדניות מודיעין</v>
          </cell>
          <cell r="C227">
            <v>448672.8</v>
          </cell>
        </row>
        <row r="228">
          <cell r="A228">
            <v>742307000</v>
          </cell>
          <cell r="B228" t="str">
            <v>שווק -פרסונליזציה</v>
          </cell>
          <cell r="C228">
            <v>1372164.32</v>
          </cell>
        </row>
        <row r="229">
          <cell r="A229">
            <v>742402000</v>
          </cell>
          <cell r="B229" t="str">
            <v>ארועים</v>
          </cell>
          <cell r="C229">
            <v>27769.9</v>
          </cell>
        </row>
        <row r="230">
          <cell r="A230">
            <v>742403000</v>
          </cell>
          <cell r="B230" t="str">
            <v>הוצאות ועדים</v>
          </cell>
          <cell r="C230">
            <v>634.32000000000005</v>
          </cell>
        </row>
        <row r="231">
          <cell r="A231">
            <v>742404000</v>
          </cell>
          <cell r="B231" t="str">
            <v>תרבות</v>
          </cell>
          <cell r="C231">
            <v>5036.28</v>
          </cell>
        </row>
        <row r="232">
          <cell r="A232">
            <v>742405000</v>
          </cell>
          <cell r="B232" t="str">
            <v>ספורט</v>
          </cell>
          <cell r="C232">
            <v>72459.45</v>
          </cell>
        </row>
        <row r="233">
          <cell r="A233">
            <v>742406000</v>
          </cell>
          <cell r="B233" t="str">
            <v>בריאות</v>
          </cell>
          <cell r="C233">
            <v>92123.1</v>
          </cell>
        </row>
        <row r="234">
          <cell r="A234">
            <v>742423000</v>
          </cell>
          <cell r="B234" t="str">
            <v>הלבשה-ביגוד קיץ (שוו</v>
          </cell>
          <cell r="C234">
            <v>17828.169999999998</v>
          </cell>
        </row>
        <row r="235">
          <cell r="A235">
            <v>742425000</v>
          </cell>
          <cell r="B235" t="str">
            <v>מתנות שכירים</v>
          </cell>
          <cell r="C235">
            <v>8250</v>
          </cell>
        </row>
        <row r="236">
          <cell r="A236">
            <v>742426000</v>
          </cell>
          <cell r="B236" t="str">
            <v>מתנות לחברים</v>
          </cell>
          <cell r="C236">
            <v>4594</v>
          </cell>
        </row>
        <row r="237">
          <cell r="A237">
            <v>742427000</v>
          </cell>
          <cell r="B237" t="str">
            <v>מתנות</v>
          </cell>
          <cell r="C237">
            <v>17951.05</v>
          </cell>
        </row>
        <row r="238">
          <cell r="A238">
            <v>742428000</v>
          </cell>
          <cell r="B238" t="str">
            <v>יין לחג-הוצאה</v>
          </cell>
          <cell r="C238">
            <v>921885.5</v>
          </cell>
        </row>
        <row r="239">
          <cell r="A239">
            <v>742503000</v>
          </cell>
          <cell r="B239" t="str">
            <v>נסיעות לחו"ל-אשל</v>
          </cell>
          <cell r="C239">
            <v>104021.64</v>
          </cell>
        </row>
        <row r="240">
          <cell r="A240">
            <v>742510000</v>
          </cell>
          <cell r="B240" t="str">
            <v>נסיעות וחניה</v>
          </cell>
          <cell r="C240">
            <v>38209.42</v>
          </cell>
        </row>
        <row r="241">
          <cell r="A241">
            <v>742520000</v>
          </cell>
          <cell r="B241" t="str">
            <v>נסיעות חופשיות עובדי</v>
          </cell>
          <cell r="C241">
            <v>153776.28</v>
          </cell>
        </row>
        <row r="242">
          <cell r="A242">
            <v>742531000</v>
          </cell>
          <cell r="B242" t="str">
            <v>הוצאות רכב פרטי</v>
          </cell>
          <cell r="C242">
            <v>125547.93</v>
          </cell>
        </row>
        <row r="243">
          <cell r="A243">
            <v>742532000</v>
          </cell>
          <cell r="B243" t="str">
            <v>הוצ' שכירות רכב פרטי</v>
          </cell>
          <cell r="C243">
            <v>719530.95</v>
          </cell>
        </row>
        <row r="244">
          <cell r="A244">
            <v>742601000</v>
          </cell>
          <cell r="B244" t="str">
            <v>צרכי משרד</v>
          </cell>
          <cell r="C244">
            <v>23383.89</v>
          </cell>
        </row>
        <row r="245">
          <cell r="A245">
            <v>742602000</v>
          </cell>
          <cell r="B245" t="str">
            <v>דאר</v>
          </cell>
          <cell r="C245">
            <v>25691.18</v>
          </cell>
        </row>
        <row r="246">
          <cell r="A246">
            <v>742603000</v>
          </cell>
          <cell r="B246" t="str">
            <v>שרותי מחשב-אחזקת תכנ</v>
          </cell>
          <cell r="C246">
            <v>42050.52</v>
          </cell>
        </row>
        <row r="247">
          <cell r="A247">
            <v>742603100</v>
          </cell>
          <cell r="B247" t="str">
            <v>שרותי מחשב - אחזקת ח</v>
          </cell>
          <cell r="C247">
            <v>15117.49</v>
          </cell>
        </row>
        <row r="248">
          <cell r="A248">
            <v>742603200</v>
          </cell>
          <cell r="B248" t="str">
            <v>מחשב - חמרים מתכלים</v>
          </cell>
          <cell r="C248">
            <v>13729.46</v>
          </cell>
        </row>
        <row r="249">
          <cell r="A249">
            <v>742603400</v>
          </cell>
          <cell r="B249" t="str">
            <v>מיקור חוץ מל"מ-מ.מיד</v>
          </cell>
          <cell r="C249">
            <v>1518731.06</v>
          </cell>
        </row>
        <row r="250">
          <cell r="A250">
            <v>742603500</v>
          </cell>
          <cell r="B250" t="str">
            <v>מל"מ מיקור חוץ-שכר</v>
          </cell>
          <cell r="C250">
            <v>113279.32</v>
          </cell>
        </row>
        <row r="251">
          <cell r="A251">
            <v>742604000</v>
          </cell>
          <cell r="B251" t="str">
            <v>ארכיון</v>
          </cell>
          <cell r="C251">
            <v>24928.01</v>
          </cell>
        </row>
        <row r="252">
          <cell r="A252">
            <v>742702000</v>
          </cell>
          <cell r="B252" t="str">
            <v>כיבודים</v>
          </cell>
          <cell r="C252">
            <v>188436.59</v>
          </cell>
        </row>
        <row r="253">
          <cell r="A253">
            <v>742703000</v>
          </cell>
          <cell r="B253" t="str">
            <v>אסיפות וישיבות</v>
          </cell>
          <cell r="C253">
            <v>4524</v>
          </cell>
        </row>
        <row r="254">
          <cell r="A254">
            <v>742801000</v>
          </cell>
          <cell r="B254" t="str">
            <v>הוצ' פחת נדל"ן</v>
          </cell>
          <cell r="C254">
            <v>441868.99</v>
          </cell>
        </row>
        <row r="255">
          <cell r="A255">
            <v>742802000</v>
          </cell>
          <cell r="B255" t="str">
            <v>הוצ' פחת מטלטלין ושו</v>
          </cell>
          <cell r="C255">
            <v>121597.33</v>
          </cell>
        </row>
        <row r="256">
          <cell r="A256">
            <v>742803000</v>
          </cell>
          <cell r="B256" t="str">
            <v>הוצ' פחת מחשב</v>
          </cell>
          <cell r="C256">
            <v>1082492.81</v>
          </cell>
        </row>
        <row r="257">
          <cell r="A257">
            <v>742901000</v>
          </cell>
          <cell r="B257" t="str">
            <v>הוצ' חובות אבודים</v>
          </cell>
          <cell r="C257">
            <v>32754.98</v>
          </cell>
        </row>
        <row r="258">
          <cell r="A258">
            <v>742902000</v>
          </cell>
          <cell r="B258" t="str">
            <v>תרומות</v>
          </cell>
          <cell r="C258">
            <v>91500.65</v>
          </cell>
        </row>
        <row r="259">
          <cell r="A259">
            <v>742903000</v>
          </cell>
          <cell r="B259" t="str">
            <v>קנסות</v>
          </cell>
          <cell r="C259">
            <v>3086023</v>
          </cell>
        </row>
        <row r="260">
          <cell r="A260">
            <v>742904000</v>
          </cell>
          <cell r="B260" t="str">
            <v>ביטולי יתרות</v>
          </cell>
          <cell r="C260">
            <v>20.85</v>
          </cell>
        </row>
        <row r="261">
          <cell r="A261">
            <v>742907000</v>
          </cell>
          <cell r="B261" t="str">
            <v>הכנסות מקנסות עובדים</v>
          </cell>
          <cell r="C261">
            <v>-43920.95</v>
          </cell>
        </row>
        <row r="262">
          <cell r="A262">
            <v>752010000</v>
          </cell>
          <cell r="B262" t="str">
            <v>ריבית ועמלות בנקים</v>
          </cell>
          <cell r="C262">
            <v>1485734.14</v>
          </cell>
        </row>
        <row r="263">
          <cell r="A263">
            <v>752020000</v>
          </cell>
          <cell r="B263" t="str">
            <v xml:space="preserve"> ריבית חברות בנות</v>
          </cell>
          <cell r="C263">
            <v>-197342.13</v>
          </cell>
        </row>
        <row r="264">
          <cell r="A264">
            <v>752030000</v>
          </cell>
          <cell r="B264" t="str">
            <v>ריבית לאחרים-עם מע"מ</v>
          </cell>
          <cell r="C264">
            <v>3147.42</v>
          </cell>
        </row>
        <row r="265">
          <cell r="A265">
            <v>752040000</v>
          </cell>
          <cell r="B265" t="str">
            <v>ריבית לאחרים -ללא מע</v>
          </cell>
          <cell r="C265">
            <v>2481.1999999999998</v>
          </cell>
        </row>
        <row r="266">
          <cell r="A266">
            <v>752410000</v>
          </cell>
          <cell r="B266" t="str">
            <v>ריבית הלוואות ז"ק</v>
          </cell>
          <cell r="C266">
            <v>206143.83</v>
          </cell>
        </row>
        <row r="267">
          <cell r="A267">
            <v>752500000</v>
          </cell>
          <cell r="B267" t="str">
            <v>הצמדת קרן הלו. ז"א</v>
          </cell>
          <cell r="C267">
            <v>546175.56999999995</v>
          </cell>
        </row>
        <row r="268">
          <cell r="A268">
            <v>752510000</v>
          </cell>
          <cell r="B268" t="str">
            <v>ריבית הלוואות ז"א</v>
          </cell>
          <cell r="C268">
            <v>892304.92</v>
          </cell>
        </row>
        <row r="269">
          <cell r="A269">
            <v>752700000</v>
          </cell>
          <cell r="B269" t="str">
            <v>ריבית החזרים לממשלה</v>
          </cell>
          <cell r="C269">
            <v>1184826</v>
          </cell>
        </row>
        <row r="270">
          <cell r="A270">
            <v>752820000</v>
          </cell>
          <cell r="B270" t="str">
            <v>ריבית בגין הסכם ק.ג</v>
          </cell>
          <cell r="C270">
            <v>640000</v>
          </cell>
        </row>
        <row r="271">
          <cell r="A271">
            <v>752900000</v>
          </cell>
          <cell r="B271" t="str">
            <v>שערוך הלוואות ז"ק</v>
          </cell>
          <cell r="C271">
            <v>17116.43</v>
          </cell>
        </row>
        <row r="272">
          <cell r="A272">
            <v>752910000</v>
          </cell>
          <cell r="B272" t="str">
            <v>שערוך הלוואות ז"א</v>
          </cell>
          <cell r="C272">
            <v>-1049484.54</v>
          </cell>
        </row>
        <row r="273">
          <cell r="A273">
            <v>752920000</v>
          </cell>
          <cell r="B273" t="str">
            <v>שערוך בנקים במט"ח</v>
          </cell>
          <cell r="C273">
            <v>271574.99</v>
          </cell>
        </row>
        <row r="274">
          <cell r="A274">
            <v>752930000</v>
          </cell>
          <cell r="B274" t="str">
            <v>שערוך ספקי חו"ל</v>
          </cell>
          <cell r="C274">
            <v>-137854.94</v>
          </cell>
        </row>
        <row r="275">
          <cell r="A275">
            <v>754200000</v>
          </cell>
          <cell r="B275" t="str">
            <v>ריבית מפקדונות לז"ק</v>
          </cell>
          <cell r="C275">
            <v>-57054.26</v>
          </cell>
        </row>
        <row r="276">
          <cell r="A276">
            <v>754300000</v>
          </cell>
          <cell r="B276" t="str">
            <v>ריבית מאחרים עם מע"מ</v>
          </cell>
          <cell r="C276">
            <v>-370.15</v>
          </cell>
        </row>
        <row r="277">
          <cell r="A277">
            <v>754400000</v>
          </cell>
          <cell r="B277" t="str">
            <v>ריבית מאחרים ללא מע"</v>
          </cell>
          <cell r="C277">
            <v>-173</v>
          </cell>
        </row>
        <row r="278">
          <cell r="A278">
            <v>754900000</v>
          </cell>
          <cell r="B278" t="str">
            <v>הכנ.מקנס.לעוב.עם מע"</v>
          </cell>
          <cell r="C278">
            <v>-3299.99</v>
          </cell>
        </row>
        <row r="279">
          <cell r="A279">
            <v>754910000</v>
          </cell>
          <cell r="B279" t="str">
            <v xml:space="preserve"> ריבית מחברות בנות</v>
          </cell>
          <cell r="C279">
            <v>-15303.96</v>
          </cell>
        </row>
        <row r="280">
          <cell r="A280">
            <v>754920000</v>
          </cell>
          <cell r="B280" t="str">
            <v>שערוך ניירות ערך</v>
          </cell>
          <cell r="C280">
            <v>-2606944.5299999998</v>
          </cell>
        </row>
        <row r="281">
          <cell r="A281">
            <v>756410000</v>
          </cell>
          <cell r="B281" t="str">
            <v>שחיקה של ספקי חו"ל</v>
          </cell>
          <cell r="C281">
            <v>-1210.8699999999999</v>
          </cell>
        </row>
        <row r="282">
          <cell r="A282">
            <v>762070000</v>
          </cell>
          <cell r="B282" t="str">
            <v>רווח הון מגריעת אוטו</v>
          </cell>
          <cell r="C282">
            <v>-97783.91</v>
          </cell>
        </row>
        <row r="283">
          <cell r="A283">
            <v>762150000</v>
          </cell>
          <cell r="B283" t="str">
            <v>חלק הצטיידות במכירת</v>
          </cell>
          <cell r="C283">
            <v>27000</v>
          </cell>
        </row>
        <row r="284">
          <cell r="A284">
            <v>802108063</v>
          </cell>
          <cell r="B284" t="str">
            <v>קרן עיריית ת"א</v>
          </cell>
          <cell r="C284">
            <v>27391.82</v>
          </cell>
        </row>
        <row r="285">
          <cell r="A285">
            <v>802999999</v>
          </cell>
          <cell r="B285" t="str">
            <v>עתודה להשתתפות באחזק</v>
          </cell>
          <cell r="C285">
            <v>-27391.82</v>
          </cell>
        </row>
        <row r="286">
          <cell r="A286">
            <v>812126001</v>
          </cell>
          <cell r="B286" t="str">
            <v>בנה"פ 653945 אלסינט</v>
          </cell>
          <cell r="C286">
            <v>436513.5</v>
          </cell>
        </row>
        <row r="287">
          <cell r="A287">
            <v>812999999</v>
          </cell>
          <cell r="B287" t="str">
            <v>חו"ז חברים בניהול "ד</v>
          </cell>
          <cell r="C287">
            <v>-436513.5</v>
          </cell>
        </row>
        <row r="288">
          <cell r="A288">
            <v>842100000</v>
          </cell>
          <cell r="B288" t="str">
            <v>ערבויות שניתנו חובה</v>
          </cell>
          <cell r="C288">
            <v>2792227</v>
          </cell>
        </row>
        <row r="289">
          <cell r="A289">
            <v>842200000</v>
          </cell>
          <cell r="B289" t="str">
            <v>ערבויות שניתנו זכות</v>
          </cell>
          <cell r="C289">
            <v>-2792227</v>
          </cell>
        </row>
        <row r="290">
          <cell r="A290">
            <v>850000100</v>
          </cell>
          <cell r="B290" t="str">
            <v>האוצר סובסדיה</v>
          </cell>
          <cell r="C290">
            <v>-549693019.70000005</v>
          </cell>
        </row>
        <row r="291">
          <cell r="A291">
            <v>850000200</v>
          </cell>
          <cell r="B291" t="str">
            <v>רווחים מפקדונות</v>
          </cell>
          <cell r="C291">
            <v>-60383060.020000003</v>
          </cell>
        </row>
        <row r="292">
          <cell r="A292">
            <v>850000300</v>
          </cell>
          <cell r="B292" t="str">
            <v>אוטוב.מתשואות הקרן</v>
          </cell>
          <cell r="C292">
            <v>39626628</v>
          </cell>
        </row>
        <row r="293">
          <cell r="A293">
            <v>850000400</v>
          </cell>
          <cell r="B293" t="str">
            <v>הכנסות קרן שפורים</v>
          </cell>
          <cell r="C293">
            <v>-4947006.0999999996</v>
          </cell>
        </row>
        <row r="294">
          <cell r="A294">
            <v>850000500</v>
          </cell>
          <cell r="B294" t="str">
            <v>רבית והפ.הצמדה מהארג</v>
          </cell>
          <cell r="C294">
            <v>-585412</v>
          </cell>
        </row>
        <row r="295">
          <cell r="A295">
            <v>850001100</v>
          </cell>
          <cell r="B295" t="str">
            <v>הוצאות מימון</v>
          </cell>
          <cell r="C295">
            <v>4360337.6399999997</v>
          </cell>
        </row>
        <row r="296">
          <cell r="A296">
            <v>850001200</v>
          </cell>
          <cell r="B296" t="str">
            <v>הוצאות שונות</v>
          </cell>
          <cell r="C296">
            <v>2780.89</v>
          </cell>
        </row>
        <row r="297">
          <cell r="A297">
            <v>850001300</v>
          </cell>
          <cell r="B297" t="str">
            <v>הוצאות משפטיות</v>
          </cell>
          <cell r="C297">
            <v>157472</v>
          </cell>
        </row>
        <row r="298">
          <cell r="A298">
            <v>850002100</v>
          </cell>
          <cell r="B298" t="str">
            <v>עו"ש בנה"פ 655512</v>
          </cell>
          <cell r="C298">
            <v>1244.42</v>
          </cell>
        </row>
        <row r="299">
          <cell r="A299">
            <v>850002200</v>
          </cell>
          <cell r="B299" t="str">
            <v>פר"י בנה"פ 655512</v>
          </cell>
          <cell r="C299">
            <v>1032990.07</v>
          </cell>
        </row>
        <row r="300">
          <cell r="A300">
            <v>850002300</v>
          </cell>
          <cell r="B300" t="str">
            <v>פקדונות בנה"פ 655512</v>
          </cell>
          <cell r="C300">
            <v>5989307.0899999999</v>
          </cell>
        </row>
        <row r="301">
          <cell r="A301">
            <v>850002500</v>
          </cell>
          <cell r="B301" t="str">
            <v>מט"ח מר"ג בנה"פ 6555</v>
          </cell>
          <cell r="C301">
            <v>25830.63</v>
          </cell>
        </row>
        <row r="302">
          <cell r="A302">
            <v>850005100</v>
          </cell>
          <cell r="B302" t="str">
            <v>בנק דיסקונט עו"ש 115</v>
          </cell>
          <cell r="C302">
            <v>2526.67</v>
          </cell>
        </row>
        <row r="303">
          <cell r="A303">
            <v>850005200</v>
          </cell>
          <cell r="B303" t="str">
            <v>בנק דיסקונט פקדונות</v>
          </cell>
          <cell r="C303">
            <v>11264887.210000001</v>
          </cell>
        </row>
        <row r="304">
          <cell r="A304">
            <v>850007000</v>
          </cell>
          <cell r="B304" t="str">
            <v>ני"ע בנה"פ</v>
          </cell>
          <cell r="C304">
            <v>135.12</v>
          </cell>
        </row>
        <row r="305">
          <cell r="A305">
            <v>850009100</v>
          </cell>
          <cell r="B305" t="str">
            <v>מ.א.ן</v>
          </cell>
          <cell r="C305">
            <v>46460</v>
          </cell>
        </row>
        <row r="306">
          <cell r="A306">
            <v>850009200</v>
          </cell>
          <cell r="B306" t="str">
            <v>פלסקוב בנימין</v>
          </cell>
          <cell r="C306">
            <v>25235.45</v>
          </cell>
        </row>
        <row r="307">
          <cell r="A307">
            <v>850009300</v>
          </cell>
          <cell r="B307" t="str">
            <v>תורן</v>
          </cell>
          <cell r="C307">
            <v>-35646.03</v>
          </cell>
        </row>
        <row r="308">
          <cell r="A308">
            <v>850009400</v>
          </cell>
          <cell r="B308" t="str">
            <v>החברה המאוחדת למזרח</v>
          </cell>
          <cell r="C308">
            <v>-315672.15999999997</v>
          </cell>
        </row>
        <row r="309">
          <cell r="A309">
            <v>850009500</v>
          </cell>
          <cell r="B309" t="str">
            <v>הארגז</v>
          </cell>
          <cell r="C309">
            <v>6306976.29</v>
          </cell>
        </row>
        <row r="310">
          <cell r="A310">
            <v>850009600</v>
          </cell>
          <cell r="B310" t="str">
            <v>מרכבים</v>
          </cell>
          <cell r="C310">
            <v>-14859.78</v>
          </cell>
        </row>
        <row r="311">
          <cell r="A311">
            <v>850009700</v>
          </cell>
          <cell r="B311" t="str">
            <v>טרה טרנס</v>
          </cell>
          <cell r="C311">
            <v>1003.28</v>
          </cell>
        </row>
        <row r="312">
          <cell r="A312">
            <v>850009800</v>
          </cell>
          <cell r="B312" t="str">
            <v>אגיש הובלות בע"מ</v>
          </cell>
          <cell r="C312">
            <v>31783.31</v>
          </cell>
        </row>
        <row r="313">
          <cell r="A313">
            <v>850010000</v>
          </cell>
          <cell r="B313" t="str">
            <v>מ. דיזינגוף (צים)</v>
          </cell>
          <cell r="C313">
            <v>-186771.9</v>
          </cell>
        </row>
        <row r="314">
          <cell r="A314">
            <v>850010300</v>
          </cell>
          <cell r="B314" t="str">
            <v>דנאור רון בע"מ</v>
          </cell>
          <cell r="C314">
            <v>-909</v>
          </cell>
        </row>
        <row r="315">
          <cell r="A315">
            <v>850010500</v>
          </cell>
          <cell r="B315" t="str">
            <v>אוירם מזגנים</v>
          </cell>
          <cell r="C315">
            <v>-200708</v>
          </cell>
        </row>
        <row r="316">
          <cell r="A316">
            <v>850010800</v>
          </cell>
          <cell r="B316" t="str">
            <v>אל-חמה בע"מ</v>
          </cell>
          <cell r="C316">
            <v>-39505.49</v>
          </cell>
        </row>
        <row r="317">
          <cell r="A317">
            <v>850011100</v>
          </cell>
          <cell r="B317" t="str">
            <v>חו"ז דן</v>
          </cell>
          <cell r="C317">
            <v>2074861.86</v>
          </cell>
        </row>
        <row r="318">
          <cell r="A318">
            <v>850011200</v>
          </cell>
          <cell r="B318" t="str">
            <v>חו"ז משרד התחבורה</v>
          </cell>
          <cell r="C318">
            <v>-822119</v>
          </cell>
        </row>
        <row r="319">
          <cell r="A319">
            <v>850012000</v>
          </cell>
          <cell r="B319" t="str">
            <v>אוטוב..מתשואת הקרן</v>
          </cell>
          <cell r="C319">
            <v>-39626628</v>
          </cell>
        </row>
        <row r="320">
          <cell r="A320">
            <v>850012100</v>
          </cell>
          <cell r="B320" t="str">
            <v>שלדות</v>
          </cell>
          <cell r="C320">
            <v>112069983.61</v>
          </cell>
        </row>
        <row r="321">
          <cell r="A321">
            <v>850012200</v>
          </cell>
          <cell r="B321" t="str">
            <v>אוטובוסים מוגמרים</v>
          </cell>
          <cell r="C321">
            <v>436703519.56999999</v>
          </cell>
        </row>
        <row r="322">
          <cell r="A322">
            <v>850012400</v>
          </cell>
          <cell r="B322" t="str">
            <v>מערכות קשר לאוטובוסי</v>
          </cell>
          <cell r="C322">
            <v>778408.25</v>
          </cell>
        </row>
        <row r="323">
          <cell r="A323">
            <v>850012500</v>
          </cell>
          <cell r="B323" t="str">
            <v>מזגנים לאוטובוסים</v>
          </cell>
          <cell r="C323">
            <v>357444.64</v>
          </cell>
        </row>
        <row r="324">
          <cell r="A324">
            <v>850012600</v>
          </cell>
          <cell r="B324" t="str">
            <v>הוצאות משלוחי מזגנים</v>
          </cell>
          <cell r="C324">
            <v>305165.61</v>
          </cell>
        </row>
        <row r="325">
          <cell r="A325">
            <v>850012800</v>
          </cell>
          <cell r="B325" t="str">
            <v>רדיו לאוטובוסים</v>
          </cell>
          <cell r="C325">
            <v>134925.92000000001</v>
          </cell>
        </row>
        <row r="326">
          <cell r="A326">
            <v>850012900</v>
          </cell>
          <cell r="B326" t="str">
            <v>שלטים לאוטובוסים</v>
          </cell>
          <cell r="C326">
            <v>177548.32</v>
          </cell>
        </row>
        <row r="327">
          <cell r="A327">
            <v>850030200</v>
          </cell>
          <cell r="B327" t="str">
            <v>הפסד מגריעת אוטובוסי</v>
          </cell>
          <cell r="C327">
            <v>35212289</v>
          </cell>
        </row>
        <row r="328">
          <cell r="A328">
            <v>850040100</v>
          </cell>
          <cell r="B328" t="str">
            <v>הכנסות לקבל הצטיידות</v>
          </cell>
          <cell r="C328">
            <v>161572.32</v>
          </cell>
        </row>
        <row r="329">
          <cell r="A329">
            <v>882010000</v>
          </cell>
          <cell r="B329" t="str">
            <v>עלות מנ.אמד בידי חבר</v>
          </cell>
          <cell r="C329">
            <v>-1022404.63</v>
          </cell>
        </row>
        <row r="330">
          <cell r="A330">
            <v>883010000</v>
          </cell>
          <cell r="B330" t="str">
            <v>עלות מניות אמד בידי</v>
          </cell>
          <cell r="C330">
            <v>109047290</v>
          </cell>
        </row>
        <row r="331">
          <cell r="A331">
            <v>884010000</v>
          </cell>
          <cell r="B331" t="str">
            <v>נגדי עלות מניות אמד</v>
          </cell>
          <cell r="C331">
            <v>-1154040</v>
          </cell>
        </row>
        <row r="332">
          <cell r="A332">
            <v>884020000</v>
          </cell>
          <cell r="B332" t="str">
            <v>דן בגין רכישת מניות</v>
          </cell>
          <cell r="C332">
            <v>86727488</v>
          </cell>
        </row>
        <row r="333">
          <cell r="A333">
            <v>884040000</v>
          </cell>
          <cell r="B333" t="str">
            <v>ר.הון ממכ.מנ.אמד חבר</v>
          </cell>
          <cell r="C333">
            <v>-84551043.370000005</v>
          </cell>
        </row>
        <row r="334">
          <cell r="A334">
            <v>885010000</v>
          </cell>
          <cell r="B334" t="str">
            <v>נגדי עלות מניות אמד</v>
          </cell>
          <cell r="C334">
            <v>-109047290</v>
          </cell>
        </row>
      </sheetData>
      <sheetData sheetId="20"/>
      <sheetData sheetId="21">
        <row r="3">
          <cell r="A3" t="str">
            <v>שורה/מספר</v>
          </cell>
          <cell r="B3" t="str">
            <v>תאור/כרטיס</v>
          </cell>
          <cell r="C3" t="str">
            <v>נטו</v>
          </cell>
        </row>
        <row r="4">
          <cell r="A4">
            <v>602110000</v>
          </cell>
          <cell r="B4" t="str">
            <v>פדיון כרטיסים רגילים</v>
          </cell>
          <cell r="C4">
            <v>-30268879.41</v>
          </cell>
        </row>
        <row r="5">
          <cell r="A5">
            <v>602111000</v>
          </cell>
          <cell r="B5" t="str">
            <v>מכירות פרסונליזציה</v>
          </cell>
          <cell r="C5">
            <v>-11473548.02</v>
          </cell>
        </row>
        <row r="6">
          <cell r="A6">
            <v>602121000</v>
          </cell>
          <cell r="B6" t="str">
            <v>נסיעות משרד הבטחון</v>
          </cell>
          <cell r="C6">
            <v>-33256341.149999999</v>
          </cell>
        </row>
        <row r="7">
          <cell r="A7">
            <v>602131000</v>
          </cell>
          <cell r="B7" t="str">
            <v>הכנסות מהסעות בהסדר</v>
          </cell>
          <cell r="C7">
            <v>-34813.43</v>
          </cell>
        </row>
        <row r="8">
          <cell r="A8">
            <v>602151000</v>
          </cell>
          <cell r="B8" t="str">
            <v>משרד הבטחון-שוברי צה</v>
          </cell>
          <cell r="C8">
            <v>-680504.7</v>
          </cell>
        </row>
        <row r="9">
          <cell r="A9">
            <v>602210000</v>
          </cell>
          <cell r="B9" t="str">
            <v>מפדיון כרטיסיות</v>
          </cell>
          <cell r="C9">
            <v>-566769884.58000004</v>
          </cell>
        </row>
        <row r="10">
          <cell r="A10">
            <v>602220000</v>
          </cell>
          <cell r="B10" t="str">
            <v>הפרשות למאזן הכנסות</v>
          </cell>
          <cell r="C10">
            <v>-1595365</v>
          </cell>
        </row>
        <row r="11">
          <cell r="A11">
            <v>602230000</v>
          </cell>
          <cell r="B11" t="str">
            <v>נסיעות ממשטרה</v>
          </cell>
          <cell r="C11">
            <v>-8.58</v>
          </cell>
        </row>
        <row r="12">
          <cell r="A12">
            <v>602250000</v>
          </cell>
          <cell r="B12" t="str">
            <v>הכנסות מכרטיסי סטודנ</v>
          </cell>
          <cell r="C12">
            <v>-2254043.4500000002</v>
          </cell>
        </row>
        <row r="13">
          <cell r="A13">
            <v>602260000</v>
          </cell>
          <cell r="B13" t="str">
            <v>הכנסות קו 100 תיירות</v>
          </cell>
          <cell r="C13">
            <v>7017.99</v>
          </cell>
        </row>
        <row r="14">
          <cell r="A14">
            <v>602300000</v>
          </cell>
          <cell r="B14" t="str">
            <v>מכי. מוצרים פרסונליז</v>
          </cell>
          <cell r="C14">
            <v>-12672.44</v>
          </cell>
        </row>
        <row r="15">
          <cell r="A15">
            <v>602400000</v>
          </cell>
          <cell r="B15" t="str">
            <v>מפרעות לתיק חברים</v>
          </cell>
          <cell r="C15">
            <v>-175732.3</v>
          </cell>
        </row>
        <row r="16">
          <cell r="A16">
            <v>602500000</v>
          </cell>
          <cell r="B16" t="str">
            <v>מפרעות לתיק שכירים</v>
          </cell>
          <cell r="C16">
            <v>34264.19</v>
          </cell>
        </row>
        <row r="17">
          <cell r="A17">
            <v>602610000</v>
          </cell>
          <cell r="B17" t="str">
            <v>השמדת כרטיסים</v>
          </cell>
          <cell r="C17">
            <v>164486314.56</v>
          </cell>
        </row>
        <row r="18">
          <cell r="A18">
            <v>602620000</v>
          </cell>
          <cell r="B18" t="str">
            <v>משמ. שלא הועברו בסוב</v>
          </cell>
          <cell r="C18">
            <v>-32941.230000000003</v>
          </cell>
        </row>
        <row r="19">
          <cell r="A19">
            <v>602630000</v>
          </cell>
          <cell r="B19" t="str">
            <v>השמדות כרטיסים בעמדו</v>
          </cell>
          <cell r="C19">
            <v>947505.36</v>
          </cell>
        </row>
        <row r="20">
          <cell r="A20">
            <v>602700000</v>
          </cell>
          <cell r="B20" t="str">
            <v>הוצאות בקורת - מכירה</v>
          </cell>
          <cell r="C20">
            <v>1470.63</v>
          </cell>
        </row>
        <row r="21">
          <cell r="A21">
            <v>602900000</v>
          </cell>
          <cell r="B21" t="str">
            <v>חודשי-חופשי אגד-דן</v>
          </cell>
          <cell r="C21">
            <v>-1913494.88</v>
          </cell>
        </row>
        <row r="22">
          <cell r="A22">
            <v>602910000</v>
          </cell>
          <cell r="B22" t="str">
            <v>חודשי חופשי משותף קו</v>
          </cell>
          <cell r="C22">
            <v>1133078.1599999999</v>
          </cell>
        </row>
        <row r="23">
          <cell r="A23">
            <v>604010000</v>
          </cell>
          <cell r="B23" t="str">
            <v>מנקו "לנהגים"</v>
          </cell>
          <cell r="C23">
            <v>10412435.539999999</v>
          </cell>
        </row>
        <row r="24">
          <cell r="A24">
            <v>604020000</v>
          </cell>
          <cell r="B24" t="str">
            <v>מנקו ל"קופאים"</v>
          </cell>
          <cell r="C24">
            <v>942864.55</v>
          </cell>
        </row>
        <row r="25">
          <cell r="A25">
            <v>604040000</v>
          </cell>
          <cell r="B25" t="str">
            <v>הנחות והחזרות</v>
          </cell>
          <cell r="C25">
            <v>285940.65000000002</v>
          </cell>
        </row>
        <row r="26">
          <cell r="A26">
            <v>604050000</v>
          </cell>
          <cell r="B26" t="str">
            <v>טיפול בלקוחות עמדות</v>
          </cell>
          <cell r="C26">
            <v>1708.64</v>
          </cell>
        </row>
        <row r="27">
          <cell r="A27">
            <v>606010000</v>
          </cell>
          <cell r="B27" t="str">
            <v>נסיעות דרךמח' תנועה!</v>
          </cell>
          <cell r="C27">
            <v>-214491.03</v>
          </cell>
        </row>
        <row r="28">
          <cell r="A28">
            <v>606020000</v>
          </cell>
          <cell r="B28" t="str">
            <v>הסעות משרד הבטחון</v>
          </cell>
          <cell r="C28">
            <v>-594.77</v>
          </cell>
        </row>
        <row r="29">
          <cell r="A29">
            <v>612010000</v>
          </cell>
          <cell r="B29" t="str">
            <v>הכנסות מפרסום</v>
          </cell>
          <cell r="C29">
            <v>-4951264.62</v>
          </cell>
        </row>
        <row r="30">
          <cell r="A30">
            <v>612020000</v>
          </cell>
          <cell r="B30" t="str">
            <v>הכנסות ממכירת מפות</v>
          </cell>
          <cell r="C30">
            <v>-53932.22</v>
          </cell>
        </row>
        <row r="31">
          <cell r="A31">
            <v>612030000</v>
          </cell>
          <cell r="B31" t="str">
            <v>מכירת חלפים משומשים</v>
          </cell>
          <cell r="C31">
            <v>-191752.11</v>
          </cell>
        </row>
        <row r="32">
          <cell r="A32">
            <v>612040000</v>
          </cell>
          <cell r="B32" t="str">
            <v>הכנסות משרותי מוסך ל</v>
          </cell>
          <cell r="C32">
            <v>-2284651</v>
          </cell>
        </row>
        <row r="33">
          <cell r="A33">
            <v>612050000</v>
          </cell>
          <cell r="B33" t="str">
            <v>הכנסות שונות</v>
          </cell>
          <cell r="C33">
            <v>-427017.7</v>
          </cell>
        </row>
        <row r="34">
          <cell r="A34">
            <v>612060000</v>
          </cell>
          <cell r="B34" t="str">
            <v>הכנסות משכר דירה</v>
          </cell>
          <cell r="C34">
            <v>-60467</v>
          </cell>
        </row>
        <row r="35">
          <cell r="A35">
            <v>612100000</v>
          </cell>
          <cell r="B35" t="str">
            <v>הכנסות מהשכרת אוטובו</v>
          </cell>
          <cell r="C35">
            <v>-2589461.14</v>
          </cell>
        </row>
        <row r="36">
          <cell r="A36">
            <v>612200000</v>
          </cell>
          <cell r="B36" t="str">
            <v>הכ.ש.מוסך משדן-חלפים</v>
          </cell>
          <cell r="C36">
            <v>-241951.46</v>
          </cell>
        </row>
        <row r="37">
          <cell r="A37">
            <v>612300000</v>
          </cell>
          <cell r="B37" t="str">
            <v>הכ.ש.מוסך משדן-עבודה</v>
          </cell>
          <cell r="C37">
            <v>-180863.26</v>
          </cell>
        </row>
        <row r="38">
          <cell r="A38">
            <v>612400000</v>
          </cell>
          <cell r="B38" t="str">
            <v>הכנסות ש.מוסך מש-דן-</v>
          </cell>
          <cell r="C38">
            <v>-352035.7</v>
          </cell>
        </row>
        <row r="39">
          <cell r="A39">
            <v>612500000</v>
          </cell>
          <cell r="B39" t="str">
            <v>הכנסות ש.מווסך -גורמ</v>
          </cell>
          <cell r="C39">
            <v>-13195.5</v>
          </cell>
        </row>
        <row r="40">
          <cell r="A40">
            <v>622010000</v>
          </cell>
          <cell r="B40" t="str">
            <v>דמי ניהול מחברות בנו</v>
          </cell>
          <cell r="C40">
            <v>-1246479.42</v>
          </cell>
        </row>
        <row r="41">
          <cell r="A41">
            <v>632010000</v>
          </cell>
          <cell r="B41" t="str">
            <v>סובסידיה בגין הנחות</v>
          </cell>
          <cell r="C41">
            <v>-136044491</v>
          </cell>
        </row>
        <row r="42">
          <cell r="A42">
            <v>632011000</v>
          </cell>
          <cell r="B42" t="str">
            <v>סובסידיה תפעולית</v>
          </cell>
          <cell r="C42">
            <v>-236888158</v>
          </cell>
        </row>
        <row r="43">
          <cell r="A43">
            <v>632014000</v>
          </cell>
          <cell r="B43" t="str">
            <v>סובסדיה בגין קרן הון</v>
          </cell>
          <cell r="C43">
            <v>-36031842</v>
          </cell>
        </row>
        <row r="44">
          <cell r="A44">
            <v>632016000</v>
          </cell>
          <cell r="B44" t="str">
            <v>סובסדיה בגין פרישת ש</v>
          </cell>
          <cell r="C44">
            <v>-2577208</v>
          </cell>
        </row>
        <row r="45">
          <cell r="A45">
            <v>632017000</v>
          </cell>
          <cell r="B45" t="str">
            <v>החזר בלו מעל התקרה</v>
          </cell>
          <cell r="C45">
            <v>-558192</v>
          </cell>
        </row>
        <row r="46">
          <cell r="A46">
            <v>632018000</v>
          </cell>
          <cell r="B46" t="str">
            <v>תשלום ממשלה בגין כרט</v>
          </cell>
          <cell r="C46">
            <v>-13817370</v>
          </cell>
        </row>
        <row r="47">
          <cell r="A47">
            <v>632030000</v>
          </cell>
          <cell r="B47" t="str">
            <v>סובסידיה קרן הצטיידו</v>
          </cell>
          <cell r="C47">
            <v>-98735917</v>
          </cell>
        </row>
        <row r="48">
          <cell r="A48">
            <v>702010000</v>
          </cell>
          <cell r="B48" t="str">
            <v>משכורת חודשית</v>
          </cell>
          <cell r="C48">
            <v>44128622.840000004</v>
          </cell>
        </row>
        <row r="49">
          <cell r="A49">
            <v>702011000</v>
          </cell>
          <cell r="B49" t="str">
            <v>השלמת תמורה להון</v>
          </cell>
          <cell r="C49">
            <v>7933190.79</v>
          </cell>
        </row>
        <row r="50">
          <cell r="A50">
            <v>702012000</v>
          </cell>
          <cell r="B50" t="str">
            <v>גילום  תמורה להון</v>
          </cell>
          <cell r="C50">
            <v>4979004.28</v>
          </cell>
        </row>
        <row r="51">
          <cell r="A51">
            <v>702014000</v>
          </cell>
          <cell r="B51" t="str">
            <v>השלמת ריבית</v>
          </cell>
          <cell r="C51">
            <v>1694153.55</v>
          </cell>
        </row>
        <row r="52">
          <cell r="A52">
            <v>702014100</v>
          </cell>
          <cell r="B52" t="str">
            <v>גילום  השלמת ריבי</v>
          </cell>
          <cell r="C52">
            <v>917249.51</v>
          </cell>
        </row>
        <row r="53">
          <cell r="A53">
            <v>702020000</v>
          </cell>
          <cell r="B53" t="str">
            <v>שעות נוספות</v>
          </cell>
          <cell r="C53">
            <v>20306332.02</v>
          </cell>
        </row>
        <row r="54">
          <cell r="A54">
            <v>702030000</v>
          </cell>
          <cell r="B54" t="str">
            <v>פרמיה לנהגים</v>
          </cell>
          <cell r="C54">
            <v>7725943.0899999999</v>
          </cell>
        </row>
        <row r="55">
          <cell r="A55">
            <v>702040000</v>
          </cell>
          <cell r="B55" t="str">
            <v>משכורת י"ג</v>
          </cell>
          <cell r="C55">
            <v>2954969.94</v>
          </cell>
        </row>
        <row r="56">
          <cell r="A56">
            <v>702060000</v>
          </cell>
          <cell r="B56" t="str">
            <v>אחזקת רכב</v>
          </cell>
          <cell r="C56">
            <v>1331807.25</v>
          </cell>
        </row>
        <row r="57">
          <cell r="A57">
            <v>702080000</v>
          </cell>
          <cell r="B57" t="str">
            <v>הפרשה למשכורת 13</v>
          </cell>
          <cell r="C57">
            <v>28966.32</v>
          </cell>
        </row>
        <row r="58">
          <cell r="A58">
            <v>702100000</v>
          </cell>
          <cell r="B58" t="str">
            <v>תשלום טלפון</v>
          </cell>
          <cell r="C58">
            <v>19836.41</v>
          </cell>
        </row>
        <row r="59">
          <cell r="A59">
            <v>702110000</v>
          </cell>
          <cell r="B59" t="str">
            <v>שווי ביטוח מחלות קשו</v>
          </cell>
          <cell r="C59">
            <v>280481.77</v>
          </cell>
        </row>
        <row r="60">
          <cell r="A60">
            <v>702120000</v>
          </cell>
          <cell r="B60" t="str">
            <v>שווי ביטוח בריאות</v>
          </cell>
          <cell r="C60">
            <v>128992.14</v>
          </cell>
        </row>
        <row r="61">
          <cell r="A61">
            <v>702130000</v>
          </cell>
          <cell r="B61" t="str">
            <v>הוצאות קשישון</v>
          </cell>
          <cell r="C61">
            <v>676880.67</v>
          </cell>
        </row>
        <row r="62">
          <cell r="A62">
            <v>702200000</v>
          </cell>
          <cell r="B62" t="str">
            <v>יין לחג כולל גילום מ</v>
          </cell>
          <cell r="C62">
            <v>984334.8</v>
          </cell>
        </row>
        <row r="63">
          <cell r="A63">
            <v>702210000</v>
          </cell>
          <cell r="B63" t="str">
            <v>קיטנה -</v>
          </cell>
          <cell r="C63">
            <v>115275.42</v>
          </cell>
        </row>
        <row r="64">
          <cell r="A64">
            <v>702240000</v>
          </cell>
          <cell r="B64" t="str">
            <v>שווי רכב הנהלה</v>
          </cell>
          <cell r="C64">
            <v>2914896.33</v>
          </cell>
        </row>
        <row r="65">
          <cell r="A65">
            <v>702250000</v>
          </cell>
          <cell r="B65" t="str">
            <v>גילום טלפון</v>
          </cell>
          <cell r="C65">
            <v>26416.51</v>
          </cell>
        </row>
        <row r="66">
          <cell r="A66">
            <v>702260000</v>
          </cell>
          <cell r="B66" t="str">
            <v>שווי וגילום ריבית ע.</v>
          </cell>
          <cell r="C66">
            <v>9435.33</v>
          </cell>
        </row>
        <row r="67">
          <cell r="A67">
            <v>702280000</v>
          </cell>
          <cell r="B67" t="str">
            <v>שווי לימודים גבוהים</v>
          </cell>
          <cell r="C67">
            <v>257427.99</v>
          </cell>
        </row>
        <row r="68">
          <cell r="A68">
            <v>702290000</v>
          </cell>
          <cell r="B68" t="str">
            <v>שווי מנקו קופאים</v>
          </cell>
          <cell r="C68">
            <v>251954.04</v>
          </cell>
        </row>
        <row r="69">
          <cell r="A69">
            <v>702300000</v>
          </cell>
          <cell r="B69" t="str">
            <v>זקיפות שווי חברים</v>
          </cell>
          <cell r="C69">
            <v>-6392904.8399999999</v>
          </cell>
        </row>
        <row r="70">
          <cell r="A70">
            <v>702310000</v>
          </cell>
          <cell r="B70" t="str">
            <v>שווי כרטיס נסיעה חופ</v>
          </cell>
          <cell r="C70">
            <v>858215.5</v>
          </cell>
        </row>
        <row r="71">
          <cell r="A71">
            <v>702330000</v>
          </cell>
          <cell r="B71" t="str">
            <v>שווי ביגוד</v>
          </cell>
          <cell r="C71">
            <v>525210</v>
          </cell>
        </row>
        <row r="72">
          <cell r="A72">
            <v>702340000</v>
          </cell>
          <cell r="B72" t="str">
            <v>שווי מנקו לגילום</v>
          </cell>
          <cell r="C72">
            <v>650476.46</v>
          </cell>
        </row>
        <row r="73">
          <cell r="A73">
            <v>702350000</v>
          </cell>
          <cell r="B73" t="str">
            <v>שווי מאמץ קיץ חברים</v>
          </cell>
          <cell r="C73">
            <v>396385</v>
          </cell>
        </row>
        <row r="74">
          <cell r="A74">
            <v>702360000</v>
          </cell>
          <cell r="B74" t="str">
            <v>שווי טלפון נייד</v>
          </cell>
          <cell r="C74">
            <v>115088</v>
          </cell>
        </row>
        <row r="75">
          <cell r="A75">
            <v>702400000</v>
          </cell>
          <cell r="B75" t="str">
            <v>מס בגין פיצויים מחבר</v>
          </cell>
          <cell r="C75">
            <v>650780</v>
          </cell>
        </row>
        <row r="76">
          <cell r="A76">
            <v>703010000</v>
          </cell>
          <cell r="B76" t="str">
            <v>השאלת עובדים לחברה ה</v>
          </cell>
          <cell r="C76">
            <v>-1361952</v>
          </cell>
        </row>
        <row r="77">
          <cell r="A77">
            <v>703030000</v>
          </cell>
          <cell r="B77" t="str">
            <v>תגמולי מילואים-חברים</v>
          </cell>
          <cell r="C77">
            <v>-302286</v>
          </cell>
        </row>
        <row r="78">
          <cell r="A78">
            <v>703040000</v>
          </cell>
          <cell r="B78" t="str">
            <v>השאלת עובדים למשדן</v>
          </cell>
          <cell r="C78">
            <v>-449948.68</v>
          </cell>
        </row>
        <row r="79">
          <cell r="A79">
            <v>703050000</v>
          </cell>
          <cell r="B79" t="str">
            <v>השאל עובדים -למלם</v>
          </cell>
          <cell r="C79">
            <v>-135041.47</v>
          </cell>
        </row>
        <row r="80">
          <cell r="A80">
            <v>703100000</v>
          </cell>
          <cell r="B80" t="str">
            <v>פנסיית נכות ע"ח דן</v>
          </cell>
          <cell r="C80">
            <v>6094309.3499999996</v>
          </cell>
        </row>
        <row r="81">
          <cell r="A81">
            <v>703110000</v>
          </cell>
          <cell r="B81" t="str">
            <v>יין לחג פנסיונרים ע"</v>
          </cell>
          <cell r="C81">
            <v>1906455.78</v>
          </cell>
        </row>
        <row r="82">
          <cell r="A82">
            <v>703120000</v>
          </cell>
          <cell r="B82" t="str">
            <v>עתון פנסיונרים ע"ח "</v>
          </cell>
          <cell r="C82">
            <v>3931507.14</v>
          </cell>
        </row>
        <row r="83">
          <cell r="A83">
            <v>703150000</v>
          </cell>
          <cell r="B83" t="str">
            <v>קדם פרישה 2004-2003</v>
          </cell>
          <cell r="C83">
            <v>2176311.2200000002</v>
          </cell>
        </row>
        <row r="84">
          <cell r="A84">
            <v>703160000</v>
          </cell>
          <cell r="B84" t="str">
            <v>שווי וגילום הפרשה לפ</v>
          </cell>
          <cell r="C84">
            <v>494.03</v>
          </cell>
        </row>
        <row r="85">
          <cell r="A85">
            <v>703170000</v>
          </cell>
          <cell r="B85" t="str">
            <v>קדם פרישה 2005</v>
          </cell>
          <cell r="C85">
            <v>2911333.05</v>
          </cell>
        </row>
        <row r="86">
          <cell r="A86">
            <v>703180000</v>
          </cell>
          <cell r="B86" t="str">
            <v>שווי מתנת הולדת פנס'</v>
          </cell>
          <cell r="C86">
            <v>109.26</v>
          </cell>
        </row>
        <row r="87">
          <cell r="A87">
            <v>703200000</v>
          </cell>
          <cell r="B87" t="str">
            <v>טלפון חברים</v>
          </cell>
          <cell r="C87">
            <v>-74.900000000000006</v>
          </cell>
        </row>
        <row r="88">
          <cell r="A88">
            <v>703300000</v>
          </cell>
          <cell r="B88" t="str">
            <v>זקיפות שווי פנסיונרי</v>
          </cell>
          <cell r="C88">
            <v>-1659530</v>
          </cell>
        </row>
        <row r="89">
          <cell r="A89">
            <v>704010000</v>
          </cell>
          <cell r="B89" t="str">
            <v>משכורת חודשית</v>
          </cell>
          <cell r="C89">
            <v>98772395.379999995</v>
          </cell>
        </row>
        <row r="90">
          <cell r="A90">
            <v>704014000</v>
          </cell>
          <cell r="B90" t="str">
            <v>הפרשות שכר</v>
          </cell>
          <cell r="C90">
            <v>-1332000</v>
          </cell>
        </row>
        <row r="91">
          <cell r="A91">
            <v>704020000</v>
          </cell>
          <cell r="B91" t="str">
            <v>שעות נוספות</v>
          </cell>
          <cell r="C91">
            <v>46000812.850000001</v>
          </cell>
        </row>
        <row r="92">
          <cell r="A92">
            <v>704030000</v>
          </cell>
          <cell r="B92" t="str">
            <v>פרמיה לנהגים</v>
          </cell>
          <cell r="C92">
            <v>23090602.050000001</v>
          </cell>
        </row>
        <row r="93">
          <cell r="A93">
            <v>704040000</v>
          </cell>
          <cell r="B93" t="str">
            <v>משכורת יג</v>
          </cell>
          <cell r="C93">
            <v>5200970.59</v>
          </cell>
        </row>
        <row r="94">
          <cell r="A94">
            <v>704050000</v>
          </cell>
          <cell r="B94" t="str">
            <v>טלפון</v>
          </cell>
          <cell r="C94">
            <v>-4498.6000000000004</v>
          </cell>
        </row>
        <row r="95">
          <cell r="A95">
            <v>704060000</v>
          </cell>
          <cell r="B95" t="str">
            <v>אחזקת רכב</v>
          </cell>
          <cell r="C95">
            <v>155679.12</v>
          </cell>
        </row>
        <row r="96">
          <cell r="A96">
            <v>704080000</v>
          </cell>
          <cell r="B96" t="str">
            <v>הפרשה למשכורת 13 שכי</v>
          </cell>
          <cell r="C96">
            <v>456409.74</v>
          </cell>
        </row>
        <row r="97">
          <cell r="A97">
            <v>704090000</v>
          </cell>
          <cell r="B97" t="str">
            <v>הוצאות קשישון שכירים</v>
          </cell>
          <cell r="C97">
            <v>1241633.49</v>
          </cell>
        </row>
        <row r="98">
          <cell r="A98">
            <v>704100000</v>
          </cell>
          <cell r="B98" t="str">
            <v>תשלום טלפון</v>
          </cell>
          <cell r="C98">
            <v>12211.23</v>
          </cell>
        </row>
        <row r="99">
          <cell r="A99">
            <v>704101000</v>
          </cell>
          <cell r="B99" t="str">
            <v>הוצאות שכר מיוחדים</v>
          </cell>
          <cell r="C99">
            <v>3821200.3</v>
          </cell>
        </row>
        <row r="100">
          <cell r="A100">
            <v>704120000</v>
          </cell>
          <cell r="B100" t="str">
            <v>שווי וגילום מס מיוחד</v>
          </cell>
          <cell r="C100">
            <v>-357337.92</v>
          </cell>
        </row>
        <row r="101">
          <cell r="A101">
            <v>704121000</v>
          </cell>
          <cell r="B101" t="str">
            <v>יין לחג מיוחדים שווי</v>
          </cell>
          <cell r="C101">
            <v>13103.16</v>
          </cell>
        </row>
        <row r="102">
          <cell r="A102">
            <v>704122000</v>
          </cell>
          <cell r="B102" t="str">
            <v>רכב - גילום מס</v>
          </cell>
          <cell r="C102">
            <v>419124.31</v>
          </cell>
        </row>
        <row r="103">
          <cell r="A103">
            <v>704122100</v>
          </cell>
          <cell r="B103" t="str">
            <v>שווי טלפון נייד</v>
          </cell>
          <cell r="C103">
            <v>5702</v>
          </cell>
        </row>
        <row r="104">
          <cell r="A104">
            <v>704123000</v>
          </cell>
          <cell r="B104" t="str">
            <v>ביטוח שיניים -</v>
          </cell>
          <cell r="C104">
            <v>867.36</v>
          </cell>
        </row>
        <row r="105">
          <cell r="A105">
            <v>704124000</v>
          </cell>
          <cell r="B105" t="str">
            <v>שווי כרטיס נסיעה חופ</v>
          </cell>
          <cell r="C105">
            <v>9324</v>
          </cell>
        </row>
        <row r="106">
          <cell r="A106">
            <v>704125000</v>
          </cell>
          <cell r="B106" t="str">
            <v>שווי ביגוד לצורך מס</v>
          </cell>
          <cell r="C106">
            <v>5740</v>
          </cell>
        </row>
        <row r="107">
          <cell r="A107">
            <v>704128000</v>
          </cell>
          <cell r="B107" t="str">
            <v>שווי+גילום טלפון מיו</v>
          </cell>
          <cell r="C107">
            <v>9891.7800000000007</v>
          </cell>
        </row>
        <row r="108">
          <cell r="A108">
            <v>704130000</v>
          </cell>
          <cell r="B108" t="str">
            <v>שווי רכב מעודה</v>
          </cell>
          <cell r="C108">
            <v>22320</v>
          </cell>
        </row>
        <row r="109">
          <cell r="A109">
            <v>704131000</v>
          </cell>
          <cell r="B109" t="str">
            <v>זקיפות שווי מעודה</v>
          </cell>
          <cell r="C109">
            <v>-22320</v>
          </cell>
        </row>
        <row r="110">
          <cell r="A110">
            <v>704200000</v>
          </cell>
          <cell r="B110" t="str">
            <v>יין לחג - גילום מס</v>
          </cell>
          <cell r="C110">
            <v>2431364.2200000002</v>
          </cell>
        </row>
        <row r="111">
          <cell r="A111">
            <v>704210000</v>
          </cell>
          <cell r="B111" t="str">
            <v>קיטנה-</v>
          </cell>
          <cell r="C111">
            <v>154590.68</v>
          </cell>
        </row>
        <row r="112">
          <cell r="A112">
            <v>704230000</v>
          </cell>
          <cell r="B112" t="str">
            <v>מתנת יום הולדת-גילום</v>
          </cell>
          <cell r="C112">
            <v>109.58</v>
          </cell>
        </row>
        <row r="113">
          <cell r="A113">
            <v>704240000</v>
          </cell>
          <cell r="B113" t="str">
            <v>שווי רכב</v>
          </cell>
          <cell r="C113">
            <v>44640</v>
          </cell>
        </row>
        <row r="114">
          <cell r="A114">
            <v>704250000</v>
          </cell>
          <cell r="B114" t="str">
            <v>גילום טלפון</v>
          </cell>
          <cell r="C114">
            <v>7432.47</v>
          </cell>
        </row>
        <row r="115">
          <cell r="A115">
            <v>704270000</v>
          </cell>
          <cell r="B115" t="str">
            <v>שווי נסיעות</v>
          </cell>
          <cell r="C115">
            <v>142806.23000000001</v>
          </cell>
        </row>
        <row r="116">
          <cell r="A116">
            <v>704290000</v>
          </cell>
          <cell r="B116" t="str">
            <v>שווי מנקו קופאים</v>
          </cell>
          <cell r="C116">
            <v>29372.49</v>
          </cell>
        </row>
        <row r="117">
          <cell r="A117">
            <v>704300000</v>
          </cell>
          <cell r="B117" t="str">
            <v>זקיפות שווי שכירים</v>
          </cell>
          <cell r="C117">
            <v>-10320873.33</v>
          </cell>
        </row>
        <row r="118">
          <cell r="A118">
            <v>704310000</v>
          </cell>
          <cell r="B118" t="str">
            <v>שווי כרטיס נסיעה חופ</v>
          </cell>
          <cell r="C118">
            <v>2217623.5</v>
          </cell>
        </row>
        <row r="119">
          <cell r="A119">
            <v>704330000</v>
          </cell>
          <cell r="B119" t="str">
            <v>שווי ביגוד</v>
          </cell>
          <cell r="C119">
            <v>979080</v>
          </cell>
        </row>
        <row r="120">
          <cell r="A120">
            <v>704340000</v>
          </cell>
          <cell r="B120" t="str">
            <v>שווי מנקו לגילום</v>
          </cell>
          <cell r="C120">
            <v>3070513.5</v>
          </cell>
        </row>
        <row r="121">
          <cell r="A121">
            <v>704350000</v>
          </cell>
          <cell r="B121" t="str">
            <v>שווי ביטוח שיניים</v>
          </cell>
          <cell r="C121">
            <v>1146064.3999999999</v>
          </cell>
        </row>
        <row r="122">
          <cell r="A122">
            <v>704360000</v>
          </cell>
          <cell r="B122" t="str">
            <v>שווי מאמץ קיץ - שכיר</v>
          </cell>
          <cell r="C122">
            <v>861529</v>
          </cell>
        </row>
        <row r="123">
          <cell r="A123">
            <v>704370000</v>
          </cell>
          <cell r="B123" t="str">
            <v>שווי טלפון נייד</v>
          </cell>
          <cell r="C123">
            <v>17753</v>
          </cell>
        </row>
        <row r="124">
          <cell r="A124">
            <v>705010000</v>
          </cell>
          <cell r="B124" t="str">
            <v>השאלת עובדים לחברה ה</v>
          </cell>
          <cell r="C124">
            <v>-552086</v>
          </cell>
        </row>
        <row r="125">
          <cell r="A125">
            <v>705011000</v>
          </cell>
          <cell r="B125" t="str">
            <v>השאלת עובדים מיוניטד</v>
          </cell>
          <cell r="C125">
            <v>285065</v>
          </cell>
        </row>
        <row r="126">
          <cell r="A126">
            <v>705030000</v>
          </cell>
          <cell r="B126" t="str">
            <v>תגמולי מילואים-שכירי</v>
          </cell>
          <cell r="C126">
            <v>-736518</v>
          </cell>
        </row>
        <row r="127">
          <cell r="A127">
            <v>712100000</v>
          </cell>
          <cell r="B127" t="str">
            <v>הפרשות לקרן  הגמלאות</v>
          </cell>
          <cell r="C127">
            <v>11016312.27</v>
          </cell>
        </row>
        <row r="128">
          <cell r="A128">
            <v>712110000</v>
          </cell>
          <cell r="B128" t="str">
            <v>פיצויי פרישה</v>
          </cell>
          <cell r="C128">
            <v>286.05</v>
          </cell>
        </row>
        <row r="129">
          <cell r="A129">
            <v>712140000</v>
          </cell>
          <cell r="B129" t="str">
            <v>הפרשה לפיצויים</v>
          </cell>
          <cell r="C129">
            <v>18432596</v>
          </cell>
        </row>
        <row r="130">
          <cell r="A130">
            <v>712200000</v>
          </cell>
          <cell r="B130" t="str">
            <v>ביטוח לאומי</v>
          </cell>
          <cell r="C130">
            <v>4987623.4000000004</v>
          </cell>
        </row>
        <row r="131">
          <cell r="A131">
            <v>712300000</v>
          </cell>
          <cell r="B131" t="str">
            <v>קרן השתלמות חברים</v>
          </cell>
          <cell r="C131">
            <v>3978154.83</v>
          </cell>
        </row>
        <row r="132">
          <cell r="A132">
            <v>712400000</v>
          </cell>
          <cell r="B132" t="str">
            <v>הבראה חברים</v>
          </cell>
          <cell r="C132">
            <v>2738514.82</v>
          </cell>
        </row>
        <row r="133">
          <cell r="A133">
            <v>712500000</v>
          </cell>
          <cell r="B133" t="str">
            <v>ביטוח שיניים-</v>
          </cell>
          <cell r="C133">
            <v>610531.78</v>
          </cell>
        </row>
        <row r="134">
          <cell r="A134">
            <v>712500300</v>
          </cell>
          <cell r="B134" t="str">
            <v>דמי חג-גילום מס</v>
          </cell>
          <cell r="C134">
            <v>-250</v>
          </cell>
        </row>
        <row r="135">
          <cell r="A135">
            <v>712510000</v>
          </cell>
          <cell r="B135" t="str">
            <v>ביטוח שיניים</v>
          </cell>
          <cell r="C135">
            <v>617534</v>
          </cell>
        </row>
        <row r="136">
          <cell r="A136">
            <v>712520000</v>
          </cell>
          <cell r="B136" t="str">
            <v>ביטוח דמי מחלה</v>
          </cell>
          <cell r="C136">
            <v>131353.1</v>
          </cell>
        </row>
        <row r="137">
          <cell r="A137">
            <v>712530000</v>
          </cell>
          <cell r="B137" t="str">
            <v>ביטוח מחלות קשות</v>
          </cell>
          <cell r="C137">
            <v>286803.75</v>
          </cell>
        </row>
        <row r="138">
          <cell r="A138">
            <v>712700000</v>
          </cell>
          <cell r="B138" t="str">
            <v>הפרשה לחופש וימי מחל</v>
          </cell>
          <cell r="C138">
            <v>1461745</v>
          </cell>
        </row>
        <row r="139">
          <cell r="A139">
            <v>712800000</v>
          </cell>
          <cell r="B139" t="str">
            <v>הפרשה להבראה חברים</v>
          </cell>
          <cell r="C139">
            <v>344677</v>
          </cell>
        </row>
        <row r="140">
          <cell r="A140">
            <v>712900000</v>
          </cell>
          <cell r="B140" t="str">
            <v>הפ. לפרישה מוקדמת 03</v>
          </cell>
          <cell r="C140">
            <v>-1424126</v>
          </cell>
        </row>
        <row r="141">
          <cell r="A141">
            <v>712910000</v>
          </cell>
          <cell r="B141" t="str">
            <v>הפרשה להסכם ק. גמלאו</v>
          </cell>
          <cell r="C141">
            <v>1214284</v>
          </cell>
        </row>
        <row r="142">
          <cell r="A142">
            <v>712920000</v>
          </cell>
          <cell r="B142" t="str">
            <v>הפרשה לפנסית נכות</v>
          </cell>
          <cell r="C142">
            <v>152445</v>
          </cell>
        </row>
        <row r="143">
          <cell r="A143">
            <v>712940000</v>
          </cell>
          <cell r="B143" t="str">
            <v>הפר.לפרישה מוקדמת 05</v>
          </cell>
          <cell r="C143">
            <v>-2362645</v>
          </cell>
        </row>
        <row r="144">
          <cell r="A144">
            <v>712950000</v>
          </cell>
          <cell r="B144" t="str">
            <v>הפרשה לפרישה מוקדמת</v>
          </cell>
          <cell r="C144">
            <v>2612456</v>
          </cell>
        </row>
        <row r="145">
          <cell r="A145">
            <v>713010000</v>
          </cell>
          <cell r="B145" t="str">
            <v>הבראה פנסיונרים עד ג</v>
          </cell>
          <cell r="C145">
            <v>3278224.5</v>
          </cell>
        </row>
        <row r="146">
          <cell r="A146">
            <v>713020000</v>
          </cell>
          <cell r="B146" t="str">
            <v>ביטוח לאומי פנסיונרי</v>
          </cell>
          <cell r="C146">
            <v>369240.25</v>
          </cell>
        </row>
        <row r="147">
          <cell r="A147">
            <v>713040000</v>
          </cell>
          <cell r="B147" t="str">
            <v>פנסיה לאלמנות חברים</v>
          </cell>
          <cell r="C147">
            <v>476549.16</v>
          </cell>
        </row>
        <row r="148">
          <cell r="A148">
            <v>714100000</v>
          </cell>
          <cell r="B148" t="str">
            <v>הפרשות לקופות תגמולי</v>
          </cell>
          <cell r="C148">
            <v>8364357.71</v>
          </cell>
        </row>
        <row r="149">
          <cell r="A149">
            <v>714110000</v>
          </cell>
          <cell r="B149" t="str">
            <v>פיצויים</v>
          </cell>
          <cell r="C149">
            <v>8794760.8800000008</v>
          </cell>
        </row>
        <row r="150">
          <cell r="A150">
            <v>714130000</v>
          </cell>
          <cell r="B150" t="str">
            <v>פנסיה תקציבית שכירים</v>
          </cell>
          <cell r="C150">
            <v>334207.43</v>
          </cell>
        </row>
        <row r="151">
          <cell r="A151">
            <v>714200000</v>
          </cell>
          <cell r="B151" t="str">
            <v>בטוח לאומי</v>
          </cell>
          <cell r="C151">
            <v>8895535.1799999997</v>
          </cell>
        </row>
        <row r="152">
          <cell r="A152">
            <v>714300000</v>
          </cell>
          <cell r="B152" t="str">
            <v>קרן השתלמות</v>
          </cell>
          <cell r="C152">
            <v>4636585.2</v>
          </cell>
        </row>
        <row r="153">
          <cell r="A153">
            <v>714400000</v>
          </cell>
          <cell r="B153" t="str">
            <v>הבראה שכירים</v>
          </cell>
          <cell r="C153">
            <v>5677371.9400000004</v>
          </cell>
        </row>
        <row r="154">
          <cell r="A154">
            <v>714500000</v>
          </cell>
          <cell r="B154" t="str">
            <v>החזרים מחברות ביטוח</v>
          </cell>
          <cell r="C154">
            <v>-86086.42</v>
          </cell>
        </row>
        <row r="155">
          <cell r="A155">
            <v>714700000</v>
          </cell>
          <cell r="B155" t="str">
            <v>הפרשה לחופש וימי מחל</v>
          </cell>
          <cell r="C155">
            <v>590738</v>
          </cell>
        </row>
        <row r="156">
          <cell r="A156">
            <v>714800000</v>
          </cell>
          <cell r="B156" t="str">
            <v>ביטוח שיניים שכירים</v>
          </cell>
          <cell r="C156">
            <v>1146781.2</v>
          </cell>
        </row>
        <row r="157">
          <cell r="A157">
            <v>720100000</v>
          </cell>
          <cell r="B157" t="str">
            <v>סולר בצובר</v>
          </cell>
          <cell r="C157">
            <v>148010366.49000001</v>
          </cell>
        </row>
        <row r="158">
          <cell r="A158">
            <v>720110000</v>
          </cell>
          <cell r="B158" t="str">
            <v>סולר בדרכים</v>
          </cell>
          <cell r="C158">
            <v>1150186.3799999999</v>
          </cell>
        </row>
        <row r="159">
          <cell r="A159">
            <v>720120000</v>
          </cell>
          <cell r="B159" t="str">
            <v>בנזין</v>
          </cell>
          <cell r="C159">
            <v>1128499.1399999999</v>
          </cell>
        </row>
        <row r="160">
          <cell r="A160">
            <v>720200000</v>
          </cell>
          <cell r="B160" t="str">
            <v>שמנים</v>
          </cell>
          <cell r="C160">
            <v>1851624.01</v>
          </cell>
        </row>
        <row r="161">
          <cell r="A161">
            <v>720300000</v>
          </cell>
          <cell r="B161" t="str">
            <v>מים מטופלים</v>
          </cell>
          <cell r="C161">
            <v>694099.57</v>
          </cell>
        </row>
        <row r="162">
          <cell r="A162">
            <v>720400000</v>
          </cell>
          <cell r="B162" t="str">
            <v>הכנסות דלק יונייטד ט</v>
          </cell>
          <cell r="C162">
            <v>-6357845.5800000001</v>
          </cell>
        </row>
        <row r="163">
          <cell r="A163">
            <v>720500000</v>
          </cell>
          <cell r="B163" t="str">
            <v>הכנסות דלק -משדן</v>
          </cell>
          <cell r="C163">
            <v>-4307500.9400000004</v>
          </cell>
        </row>
        <row r="164">
          <cell r="A164">
            <v>720600000</v>
          </cell>
          <cell r="B164" t="str">
            <v>החזר בלו על סולר</v>
          </cell>
          <cell r="C164">
            <v>-39512045</v>
          </cell>
        </row>
        <row r="165">
          <cell r="A165">
            <v>722101000</v>
          </cell>
          <cell r="B165" t="str">
            <v>חלקי חילוף חו"ל-מאן</v>
          </cell>
          <cell r="C165">
            <v>6648354.4100000001</v>
          </cell>
        </row>
        <row r="166">
          <cell r="A166">
            <v>722102000</v>
          </cell>
          <cell r="B166" t="str">
            <v>חלקי חילוף חו"ל -אחר</v>
          </cell>
          <cell r="C166">
            <v>4044486.58</v>
          </cell>
        </row>
        <row r="167">
          <cell r="A167">
            <v>722103000</v>
          </cell>
          <cell r="B167" t="str">
            <v>החזרי תביעות חו"ל</v>
          </cell>
          <cell r="C167">
            <v>-2854795.46</v>
          </cell>
        </row>
        <row r="168">
          <cell r="A168">
            <v>722104000</v>
          </cell>
          <cell r="B168" t="str">
            <v>חלקי חילוף בארץ</v>
          </cell>
          <cell r="C168">
            <v>7975380.6100000003</v>
          </cell>
        </row>
        <row r="169">
          <cell r="A169">
            <v>722105000</v>
          </cell>
          <cell r="B169" t="str">
            <v>שמשות לחלונות</v>
          </cell>
          <cell r="C169">
            <v>258798.98</v>
          </cell>
        </row>
        <row r="170">
          <cell r="A170">
            <v>722107000</v>
          </cell>
          <cell r="B170" t="str">
            <v>מצברים וחומצה</v>
          </cell>
          <cell r="C170">
            <v>629455.18000000005</v>
          </cell>
        </row>
        <row r="171">
          <cell r="A171">
            <v>722110000</v>
          </cell>
          <cell r="B171" t="str">
            <v>שינוי במלאי חלקי חיל</v>
          </cell>
          <cell r="C171">
            <v>-915607.07</v>
          </cell>
        </row>
        <row r="172">
          <cell r="A172">
            <v>722202000</v>
          </cell>
          <cell r="B172" t="str">
            <v>צמיגים חדשים - ארץ</v>
          </cell>
          <cell r="C172">
            <v>2599431.94</v>
          </cell>
        </row>
        <row r="173">
          <cell r="A173">
            <v>722204000</v>
          </cell>
          <cell r="B173" t="str">
            <v>חידוש צמיגים</v>
          </cell>
          <cell r="C173">
            <v>496134.19</v>
          </cell>
        </row>
        <row r="174">
          <cell r="A174">
            <v>722301000</v>
          </cell>
          <cell r="B174" t="str">
            <v>עבודות ותיקוני ח.-חש</v>
          </cell>
          <cell r="C174">
            <v>1332531.02</v>
          </cell>
        </row>
        <row r="175">
          <cell r="A175">
            <v>722302000</v>
          </cell>
          <cell r="B175" t="str">
            <v>תיקוני חוץ לתאונות</v>
          </cell>
          <cell r="C175">
            <v>1420051.95</v>
          </cell>
        </row>
        <row r="176">
          <cell r="A176">
            <v>722302200</v>
          </cell>
          <cell r="B176" t="str">
            <v>השתתפות עצמית נהגים</v>
          </cell>
          <cell r="C176">
            <v>-202769.41</v>
          </cell>
        </row>
        <row r="177">
          <cell r="A177">
            <v>722303000</v>
          </cell>
          <cell r="B177" t="str">
            <v>שיפוץ חוץ למרכבים</v>
          </cell>
          <cell r="C177">
            <v>98880.12</v>
          </cell>
        </row>
        <row r="178">
          <cell r="A178">
            <v>722401000</v>
          </cell>
          <cell r="B178" t="str">
            <v>הכנסות ש. מוסך-חלפים</v>
          </cell>
          <cell r="C178">
            <v>-1067338.49</v>
          </cell>
        </row>
        <row r="179">
          <cell r="A179">
            <v>722402000</v>
          </cell>
          <cell r="B179" t="str">
            <v>הכנסות ש. מוסך-עבודה</v>
          </cell>
          <cell r="C179">
            <v>-1148827.18</v>
          </cell>
        </row>
        <row r="180">
          <cell r="A180">
            <v>724101000</v>
          </cell>
          <cell r="B180" t="str">
            <v>בגדי עבודה</v>
          </cell>
          <cell r="C180">
            <v>142422.81</v>
          </cell>
        </row>
        <row r="181">
          <cell r="A181">
            <v>724102000</v>
          </cell>
          <cell r="B181" t="str">
            <v>ביגוד ייצוגי נהגים</v>
          </cell>
          <cell r="C181">
            <v>710358.72</v>
          </cell>
        </row>
        <row r="182">
          <cell r="A182">
            <v>724201000</v>
          </cell>
          <cell r="B182" t="str">
            <v>נקיון ע" קבלני משנה</v>
          </cell>
          <cell r="C182">
            <v>12655112.109999999</v>
          </cell>
        </row>
        <row r="183">
          <cell r="A183">
            <v>724202000</v>
          </cell>
          <cell r="B183" t="str">
            <v>חמרי ניקוי</v>
          </cell>
          <cell r="C183">
            <v>320187.01</v>
          </cell>
        </row>
        <row r="184">
          <cell r="A184">
            <v>724203000</v>
          </cell>
          <cell r="B184" t="str">
            <v>כלי עבודה</v>
          </cell>
          <cell r="C184">
            <v>350441.04</v>
          </cell>
        </row>
        <row r="185">
          <cell r="A185">
            <v>724205100</v>
          </cell>
          <cell r="B185" t="str">
            <v>חומרי בינוי וחשמל תו</v>
          </cell>
          <cell r="C185">
            <v>6350.13</v>
          </cell>
        </row>
        <row r="186">
          <cell r="A186">
            <v>724206000</v>
          </cell>
          <cell r="B186" t="str">
            <v>אחזקת ציוד</v>
          </cell>
          <cell r="C186">
            <v>107889.47</v>
          </cell>
        </row>
        <row r="187">
          <cell r="A187">
            <v>724301000</v>
          </cell>
          <cell r="B187" t="str">
            <v>כיבודים אגף תו"פ</v>
          </cell>
          <cell r="C187">
            <v>3175963.86</v>
          </cell>
        </row>
        <row r="188">
          <cell r="A188">
            <v>724302000</v>
          </cell>
          <cell r="B188" t="str">
            <v>הכנסות ממכירת תלושים</v>
          </cell>
          <cell r="C188">
            <v>-2039413.86</v>
          </cell>
        </row>
        <row r="189">
          <cell r="A189">
            <v>726101000</v>
          </cell>
          <cell r="B189" t="str">
            <v>ביטוח אוטובוסים חובה</v>
          </cell>
          <cell r="C189">
            <v>20879042</v>
          </cell>
        </row>
        <row r="190">
          <cell r="A190">
            <v>726201000</v>
          </cell>
          <cell r="B190" t="str">
            <v>תשלומים בגין נזקים ו</v>
          </cell>
          <cell r="C190">
            <v>5869868.2599999998</v>
          </cell>
        </row>
        <row r="191">
          <cell r="A191">
            <v>726203000</v>
          </cell>
          <cell r="B191" t="str">
            <v>תקבולים מחברות ביטוח</v>
          </cell>
          <cell r="C191">
            <v>-973971.1</v>
          </cell>
        </row>
        <row r="192">
          <cell r="A192">
            <v>732101000</v>
          </cell>
          <cell r="B192" t="str">
            <v>שכירות תמח"ת</v>
          </cell>
          <cell r="C192">
            <v>17163680.120000001</v>
          </cell>
        </row>
        <row r="193">
          <cell r="A193">
            <v>732102000</v>
          </cell>
          <cell r="B193" t="str">
            <v>אחזקת תחנות ומוסכים</v>
          </cell>
          <cell r="C193">
            <v>1175122.23</v>
          </cell>
        </row>
        <row r="194">
          <cell r="A194">
            <v>732103000</v>
          </cell>
          <cell r="B194" t="str">
            <v>ארנונה,מים ומיסי תנו</v>
          </cell>
          <cell r="C194">
            <v>10387034.98</v>
          </cell>
        </row>
        <row r="195">
          <cell r="A195">
            <v>732105000</v>
          </cell>
          <cell r="B195" t="str">
            <v>שרות מכשירי קשר</v>
          </cell>
          <cell r="C195">
            <v>824871.15</v>
          </cell>
        </row>
        <row r="196">
          <cell r="A196">
            <v>732106000</v>
          </cell>
          <cell r="B196" t="str">
            <v>שכירות ואחזקת מסופי</v>
          </cell>
          <cell r="C196">
            <v>1711675.94</v>
          </cell>
        </row>
        <row r="197">
          <cell r="A197">
            <v>732109000</v>
          </cell>
          <cell r="B197" t="str">
            <v>איכות הסביבה</v>
          </cell>
          <cell r="C197">
            <v>297221.65000000002</v>
          </cell>
        </row>
        <row r="198">
          <cell r="A198">
            <v>732201000</v>
          </cell>
          <cell r="B198" t="str">
            <v>הסעות עובדים</v>
          </cell>
          <cell r="C198">
            <v>10388305.01</v>
          </cell>
        </row>
        <row r="199">
          <cell r="A199">
            <v>732202000</v>
          </cell>
          <cell r="B199" t="str">
            <v>שכירות רכב מסחרי</v>
          </cell>
          <cell r="C199">
            <v>810982.92</v>
          </cell>
        </row>
        <row r="200">
          <cell r="A200">
            <v>732203000</v>
          </cell>
          <cell r="B200" t="str">
            <v>הוצאות חניה</v>
          </cell>
          <cell r="C200">
            <v>83572.929999999993</v>
          </cell>
        </row>
        <row r="201">
          <cell r="A201">
            <v>732206000</v>
          </cell>
          <cell r="B201" t="str">
            <v>הוצאות אחזקה רכב מסח</v>
          </cell>
          <cell r="C201">
            <v>131775.01</v>
          </cell>
        </row>
        <row r="202">
          <cell r="A202">
            <v>732301000</v>
          </cell>
          <cell r="B202" t="str">
            <v>מאמץ קייץ(השת. מקצו)</v>
          </cell>
          <cell r="C202">
            <v>1296089.1599999999</v>
          </cell>
        </row>
        <row r="203">
          <cell r="A203">
            <v>732302000</v>
          </cell>
          <cell r="B203" t="str">
            <v>ספרות  מקצועית</v>
          </cell>
          <cell r="C203">
            <v>71437.77</v>
          </cell>
        </row>
        <row r="204">
          <cell r="A204">
            <v>732303000</v>
          </cell>
          <cell r="B204" t="str">
            <v>הדרכה</v>
          </cell>
          <cell r="C204">
            <v>1556427.16</v>
          </cell>
        </row>
        <row r="205">
          <cell r="A205">
            <v>732304000</v>
          </cell>
          <cell r="B205" t="str">
            <v>הכנסות והדרכה-אוטובו</v>
          </cell>
          <cell r="C205">
            <v>-35413.06</v>
          </cell>
        </row>
        <row r="206">
          <cell r="A206">
            <v>732401000</v>
          </cell>
          <cell r="B206" t="str">
            <v>עובדי חברות כ"א-סוקר</v>
          </cell>
          <cell r="C206">
            <v>564948.30000000005</v>
          </cell>
        </row>
        <row r="207">
          <cell r="A207">
            <v>732402000</v>
          </cell>
          <cell r="B207" t="str">
            <v>אחזקת חדרי מנוחה</v>
          </cell>
          <cell r="C207">
            <v>2109878.2200000002</v>
          </cell>
        </row>
        <row r="208">
          <cell r="A208">
            <v>732403000</v>
          </cell>
          <cell r="B208" t="str">
            <v>עובדי חברות כ"א-משק</v>
          </cell>
          <cell r="C208">
            <v>82363.94</v>
          </cell>
        </row>
        <row r="209">
          <cell r="A209">
            <v>732501000</v>
          </cell>
          <cell r="B209" t="str">
            <v>רשיונות לאוטובוסים</v>
          </cell>
          <cell r="C209">
            <v>1507056.9</v>
          </cell>
        </row>
        <row r="210">
          <cell r="A210">
            <v>732503000</v>
          </cell>
          <cell r="B210" t="str">
            <v>רשיונות לנהגים</v>
          </cell>
          <cell r="C210">
            <v>63773.39</v>
          </cell>
        </row>
        <row r="211">
          <cell r="A211">
            <v>732601000</v>
          </cell>
          <cell r="B211" t="str">
            <v>הדפסת כרטיסי נסיעה</v>
          </cell>
          <cell r="C211">
            <v>5413032.0700000003</v>
          </cell>
        </row>
        <row r="212">
          <cell r="A212">
            <v>732603000</v>
          </cell>
          <cell r="B212" t="str">
            <v>קנסות מח.ביטוח</v>
          </cell>
          <cell r="C212">
            <v>48141.29</v>
          </cell>
        </row>
        <row r="213">
          <cell r="A213">
            <v>732604000</v>
          </cell>
          <cell r="B213" t="str">
            <v>הוצאות כרטיס חכם</v>
          </cell>
          <cell r="C213">
            <v>13402.6</v>
          </cell>
        </row>
        <row r="214">
          <cell r="A214">
            <v>732702000</v>
          </cell>
          <cell r="B214" t="str">
            <v>פחת מכוניות</v>
          </cell>
          <cell r="C214">
            <v>48866.36</v>
          </cell>
        </row>
        <row r="215">
          <cell r="A215">
            <v>732709000</v>
          </cell>
          <cell r="B215" t="str">
            <v>פחת אוטובוסים</v>
          </cell>
          <cell r="C215">
            <v>94608753.030000001</v>
          </cell>
        </row>
        <row r="216">
          <cell r="A216">
            <v>742102000</v>
          </cell>
          <cell r="B216" t="str">
            <v>חשמל</v>
          </cell>
          <cell r="C216">
            <v>2230813.9700000002</v>
          </cell>
        </row>
        <row r="217">
          <cell r="A217">
            <v>742103000</v>
          </cell>
          <cell r="B217" t="str">
            <v>טלפון</v>
          </cell>
          <cell r="C217">
            <v>766351</v>
          </cell>
        </row>
        <row r="218">
          <cell r="A218">
            <v>742104000</v>
          </cell>
          <cell r="B218" t="str">
            <v>שכירות משרדים</v>
          </cell>
          <cell r="C218">
            <v>611740.01</v>
          </cell>
        </row>
        <row r="219">
          <cell r="A219">
            <v>742105000</v>
          </cell>
          <cell r="B219" t="str">
            <v>שכירות משרדים חב' בנ</v>
          </cell>
          <cell r="C219">
            <v>65500</v>
          </cell>
        </row>
        <row r="220">
          <cell r="A220">
            <v>742106000</v>
          </cell>
          <cell r="B220" t="str">
            <v>שמירה ובטחון</v>
          </cell>
          <cell r="C220">
            <v>6244754.3300000001</v>
          </cell>
        </row>
        <row r="221">
          <cell r="A221">
            <v>742107000</v>
          </cell>
          <cell r="B221" t="str">
            <v>כ"א מ.אנוש-כלליים+נק</v>
          </cell>
          <cell r="C221">
            <v>282400.75</v>
          </cell>
        </row>
        <row r="222">
          <cell r="A222">
            <v>742108000</v>
          </cell>
          <cell r="B222" t="str">
            <v>רשיונות שונים</v>
          </cell>
          <cell r="C222">
            <v>165158.99</v>
          </cell>
        </row>
        <row r="223">
          <cell r="A223">
            <v>742109000</v>
          </cell>
          <cell r="B223" t="str">
            <v>העברת כספים ומיגון ק</v>
          </cell>
          <cell r="C223">
            <v>523751.64</v>
          </cell>
        </row>
        <row r="224">
          <cell r="A224">
            <v>742110000</v>
          </cell>
          <cell r="B224" t="str">
            <v>תיקונים וסידורים במש</v>
          </cell>
          <cell r="C224">
            <v>85.84</v>
          </cell>
        </row>
        <row r="225">
          <cell r="A225">
            <v>742111000</v>
          </cell>
          <cell r="B225" t="str">
            <v>הוצ' פלאפון</v>
          </cell>
          <cell r="C225">
            <v>319968.05</v>
          </cell>
        </row>
        <row r="226">
          <cell r="A226">
            <v>742112000</v>
          </cell>
          <cell r="B226" t="str">
            <v>חניה הדר דפנה</v>
          </cell>
          <cell r="C226">
            <v>289153.07</v>
          </cell>
        </row>
        <row r="227">
          <cell r="A227">
            <v>742114000</v>
          </cell>
          <cell r="B227" t="str">
            <v>תקשורת-פרסונליזציה</v>
          </cell>
          <cell r="C227">
            <v>136689.44</v>
          </cell>
        </row>
        <row r="228">
          <cell r="A228">
            <v>742121000</v>
          </cell>
          <cell r="B228" t="str">
            <v>ביטוח כללי</v>
          </cell>
          <cell r="C228">
            <v>1799946.01</v>
          </cell>
        </row>
        <row r="229">
          <cell r="A229">
            <v>742201000</v>
          </cell>
          <cell r="B229" t="str">
            <v>שכר רואי חשבון</v>
          </cell>
          <cell r="C229">
            <v>964396.16</v>
          </cell>
        </row>
        <row r="230">
          <cell r="A230">
            <v>742203000</v>
          </cell>
          <cell r="B230" t="str">
            <v>משפטיות</v>
          </cell>
          <cell r="C230">
            <v>2209538.58</v>
          </cell>
        </row>
        <row r="231">
          <cell r="A231">
            <v>742204000</v>
          </cell>
          <cell r="B231" t="str">
            <v>יועצים</v>
          </cell>
          <cell r="C231">
            <v>7870127.5599999996</v>
          </cell>
        </row>
        <row r="232">
          <cell r="A232">
            <v>742205000</v>
          </cell>
          <cell r="B232" t="str">
            <v>תמחיר</v>
          </cell>
          <cell r="C232">
            <v>60750.879999999997</v>
          </cell>
        </row>
        <row r="233">
          <cell r="A233">
            <v>742206000</v>
          </cell>
          <cell r="B233" t="str">
            <v>כח אדם מבקרים-תנועה</v>
          </cell>
          <cell r="C233">
            <v>777279.24</v>
          </cell>
        </row>
        <row r="234">
          <cell r="A234">
            <v>742207000</v>
          </cell>
          <cell r="B234" t="str">
            <v>שכר דח"צ</v>
          </cell>
          <cell r="C234">
            <v>753462</v>
          </cell>
        </row>
        <row r="235">
          <cell r="A235">
            <v>742301000</v>
          </cell>
          <cell r="B235" t="str">
            <v>שיווק</v>
          </cell>
          <cell r="C235">
            <v>535714.80000000005</v>
          </cell>
        </row>
        <row r="236">
          <cell r="A236">
            <v>742302000</v>
          </cell>
          <cell r="B236" t="str">
            <v>פרסום לוחות ופנקסים</v>
          </cell>
          <cell r="C236">
            <v>62800</v>
          </cell>
        </row>
        <row r="237">
          <cell r="A237">
            <v>742303000</v>
          </cell>
          <cell r="B237" t="str">
            <v>פרסום מודעות עתון</v>
          </cell>
          <cell r="C237">
            <v>57863</v>
          </cell>
        </row>
        <row r="238">
          <cell r="A238">
            <v>742304000</v>
          </cell>
          <cell r="B238" t="str">
            <v>פרסום-דפוס-עבודות חו</v>
          </cell>
          <cell r="C238">
            <v>170924.83</v>
          </cell>
        </row>
        <row r="239">
          <cell r="A239">
            <v>742304100</v>
          </cell>
          <cell r="B239" t="str">
            <v>פרסום-דפוס-חמרים ואח</v>
          </cell>
          <cell r="C239">
            <v>66442.69</v>
          </cell>
        </row>
        <row r="240">
          <cell r="A240">
            <v>742305000</v>
          </cell>
          <cell r="B240" t="str">
            <v>פרסום</v>
          </cell>
          <cell r="C240">
            <v>19000.439999999999</v>
          </cell>
        </row>
        <row r="241">
          <cell r="A241">
            <v>742306000</v>
          </cell>
          <cell r="B241" t="str">
            <v>כ"א-מוקדניות מודיעין</v>
          </cell>
          <cell r="C241">
            <v>1870307.63</v>
          </cell>
        </row>
        <row r="242">
          <cell r="A242">
            <v>742307000</v>
          </cell>
          <cell r="B242" t="str">
            <v>שווק -פרסונליזציה</v>
          </cell>
          <cell r="C242">
            <v>12684190.460000001</v>
          </cell>
        </row>
        <row r="243">
          <cell r="A243">
            <v>742401000</v>
          </cell>
          <cell r="B243" t="str">
            <v>מסיבות</v>
          </cell>
          <cell r="C243">
            <v>183135</v>
          </cell>
        </row>
        <row r="244">
          <cell r="A244">
            <v>742402000</v>
          </cell>
          <cell r="B244" t="str">
            <v>ארועים</v>
          </cell>
          <cell r="C244">
            <v>42673.95</v>
          </cell>
        </row>
        <row r="245">
          <cell r="A245">
            <v>742404000</v>
          </cell>
          <cell r="B245" t="str">
            <v>תרבות</v>
          </cell>
          <cell r="C245">
            <v>24393.7</v>
          </cell>
        </row>
        <row r="246">
          <cell r="A246">
            <v>742405000</v>
          </cell>
          <cell r="B246" t="str">
            <v>ספורט</v>
          </cell>
          <cell r="C246">
            <v>248445.38</v>
          </cell>
        </row>
        <row r="247">
          <cell r="A247">
            <v>742406000</v>
          </cell>
          <cell r="B247" t="str">
            <v>בריאות</v>
          </cell>
          <cell r="C247">
            <v>374888.94</v>
          </cell>
        </row>
        <row r="248">
          <cell r="A248">
            <v>742407000</v>
          </cell>
          <cell r="B248" t="str">
            <v>קיטנה</v>
          </cell>
          <cell r="C248">
            <v>268372.11</v>
          </cell>
        </row>
        <row r="249">
          <cell r="A249">
            <v>742423000</v>
          </cell>
          <cell r="B249" t="str">
            <v>הלבשה-ביגוד קיץ (שוו</v>
          </cell>
          <cell r="C249">
            <v>1472541.86</v>
          </cell>
        </row>
        <row r="250">
          <cell r="A250">
            <v>742425000</v>
          </cell>
          <cell r="B250" t="str">
            <v>מתנות שכירים</v>
          </cell>
          <cell r="C250">
            <v>31225.8</v>
          </cell>
        </row>
        <row r="251">
          <cell r="A251">
            <v>742426000</v>
          </cell>
          <cell r="B251" t="str">
            <v>מתנות לחברים</v>
          </cell>
          <cell r="C251">
            <v>54416.04</v>
          </cell>
        </row>
        <row r="252">
          <cell r="A252">
            <v>742427000</v>
          </cell>
          <cell r="B252" t="str">
            <v>מתנות</v>
          </cell>
          <cell r="C252">
            <v>80695.429999999993</v>
          </cell>
        </row>
        <row r="253">
          <cell r="A253">
            <v>742428000</v>
          </cell>
          <cell r="B253" t="str">
            <v>יין לחג-הוצאה</v>
          </cell>
          <cell r="C253">
            <v>4177966</v>
          </cell>
        </row>
        <row r="254">
          <cell r="A254">
            <v>742503000</v>
          </cell>
          <cell r="B254" t="str">
            <v>נסיעות לחו"ל-אשל</v>
          </cell>
          <cell r="C254">
            <v>612662.49</v>
          </cell>
        </row>
        <row r="255">
          <cell r="A255">
            <v>742510000</v>
          </cell>
          <cell r="B255" t="str">
            <v>נסיעות וחניה</v>
          </cell>
          <cell r="C255">
            <v>165006.65</v>
          </cell>
        </row>
        <row r="256">
          <cell r="A256">
            <v>742520000</v>
          </cell>
          <cell r="B256" t="str">
            <v>נסיעות חופשיות עובדי</v>
          </cell>
          <cell r="C256">
            <v>618915.41</v>
          </cell>
        </row>
        <row r="257">
          <cell r="A257">
            <v>742531000</v>
          </cell>
          <cell r="B257" t="str">
            <v>הוצאות רכב פרטי</v>
          </cell>
          <cell r="C257">
            <v>311215.18</v>
          </cell>
        </row>
        <row r="258">
          <cell r="A258">
            <v>742532000</v>
          </cell>
          <cell r="B258" t="str">
            <v>הוצ' שכירות רכב פרטי</v>
          </cell>
          <cell r="C258">
            <v>2396402.56</v>
          </cell>
        </row>
        <row r="259">
          <cell r="A259">
            <v>742601000</v>
          </cell>
          <cell r="B259" t="str">
            <v>צרכי משרד</v>
          </cell>
          <cell r="C259">
            <v>86506.93</v>
          </cell>
        </row>
        <row r="260">
          <cell r="A260">
            <v>742602000</v>
          </cell>
          <cell r="B260" t="str">
            <v>דאר</v>
          </cell>
          <cell r="C260">
            <v>108705.31</v>
          </cell>
        </row>
        <row r="261">
          <cell r="A261">
            <v>742603000</v>
          </cell>
          <cell r="B261" t="str">
            <v>שרותי מחשב-אחזקת תכנ</v>
          </cell>
          <cell r="C261">
            <v>213586.61</v>
          </cell>
        </row>
        <row r="262">
          <cell r="A262">
            <v>742603100</v>
          </cell>
          <cell r="B262" t="str">
            <v>שרותי מחשב - אחזקת ח</v>
          </cell>
          <cell r="C262">
            <v>68005.45</v>
          </cell>
        </row>
        <row r="263">
          <cell r="A263">
            <v>742603200</v>
          </cell>
          <cell r="B263" t="str">
            <v>מחשב - חמרים מתכלים</v>
          </cell>
          <cell r="C263">
            <v>44094.93</v>
          </cell>
        </row>
        <row r="264">
          <cell r="A264">
            <v>742603400</v>
          </cell>
          <cell r="B264" t="str">
            <v>מיקור חוץ מל"מ-מ.מיד</v>
          </cell>
          <cell r="C264">
            <v>5357919.1399999997</v>
          </cell>
        </row>
        <row r="265">
          <cell r="A265">
            <v>742603500</v>
          </cell>
          <cell r="B265" t="str">
            <v>מל"מ מיקור חוץ-שכר</v>
          </cell>
          <cell r="C265">
            <v>478711.37</v>
          </cell>
        </row>
        <row r="266">
          <cell r="A266">
            <v>742604000</v>
          </cell>
          <cell r="B266" t="str">
            <v>ארכיון</v>
          </cell>
          <cell r="C266">
            <v>94636.04</v>
          </cell>
        </row>
        <row r="267">
          <cell r="A267">
            <v>742702000</v>
          </cell>
          <cell r="B267" t="str">
            <v>כיבודים</v>
          </cell>
          <cell r="C267">
            <v>766736.64</v>
          </cell>
        </row>
        <row r="268">
          <cell r="A268">
            <v>742703000</v>
          </cell>
          <cell r="B268" t="str">
            <v>אסיפות וישיבות</v>
          </cell>
          <cell r="C268">
            <v>121308.81</v>
          </cell>
        </row>
        <row r="269">
          <cell r="A269">
            <v>742801000</v>
          </cell>
          <cell r="B269" t="str">
            <v>הוצ' פחת נדל"ן</v>
          </cell>
          <cell r="C269">
            <v>3508620.68</v>
          </cell>
        </row>
        <row r="270">
          <cell r="A270">
            <v>742802000</v>
          </cell>
          <cell r="B270" t="str">
            <v>הוצ' פחת מטלטלין ושו</v>
          </cell>
          <cell r="C270">
            <v>672099.1</v>
          </cell>
        </row>
        <row r="271">
          <cell r="A271">
            <v>742803000</v>
          </cell>
          <cell r="B271" t="str">
            <v>הוצ' פחת מחשב</v>
          </cell>
          <cell r="C271">
            <v>4213550.75</v>
          </cell>
        </row>
        <row r="272">
          <cell r="A272">
            <v>742901000</v>
          </cell>
          <cell r="B272" t="str">
            <v>הוצ' חובות אבודים</v>
          </cell>
          <cell r="C272">
            <v>134614.42000000001</v>
          </cell>
        </row>
        <row r="273">
          <cell r="A273">
            <v>742901100</v>
          </cell>
          <cell r="B273" t="str">
            <v>הוצ' חובות מסופקים</v>
          </cell>
          <cell r="C273">
            <v>116039</v>
          </cell>
        </row>
        <row r="274">
          <cell r="A274">
            <v>742902000</v>
          </cell>
          <cell r="B274" t="str">
            <v>תרומות</v>
          </cell>
          <cell r="C274">
            <v>361180</v>
          </cell>
        </row>
        <row r="275">
          <cell r="A275">
            <v>742903000</v>
          </cell>
          <cell r="B275" t="str">
            <v>קנסות</v>
          </cell>
          <cell r="C275">
            <v>1147177.24</v>
          </cell>
        </row>
        <row r="276">
          <cell r="A276">
            <v>742904000</v>
          </cell>
          <cell r="B276" t="str">
            <v>ביטולי יתרות</v>
          </cell>
          <cell r="C276">
            <v>-9.94</v>
          </cell>
        </row>
        <row r="277">
          <cell r="A277">
            <v>742907000</v>
          </cell>
          <cell r="B277" t="str">
            <v>הכנסות מקנסות עובדים</v>
          </cell>
          <cell r="C277">
            <v>-301612.59000000003</v>
          </cell>
        </row>
        <row r="278">
          <cell r="A278">
            <v>752010000</v>
          </cell>
          <cell r="B278" t="str">
            <v>ריבית ועמלות בנקים</v>
          </cell>
          <cell r="C278">
            <v>2605713.5699999998</v>
          </cell>
        </row>
        <row r="279">
          <cell r="A279">
            <v>752020000</v>
          </cell>
          <cell r="B279" t="str">
            <v xml:space="preserve"> ריבית חברות בנות</v>
          </cell>
          <cell r="C279">
            <v>-1183789.3500000001</v>
          </cell>
        </row>
        <row r="280">
          <cell r="A280">
            <v>752030000</v>
          </cell>
          <cell r="B280" t="str">
            <v>ריבית לאחרים-עם מע"מ</v>
          </cell>
          <cell r="C280">
            <v>10015.34</v>
          </cell>
        </row>
        <row r="281">
          <cell r="A281">
            <v>752040000</v>
          </cell>
          <cell r="B281" t="str">
            <v>ריבית לאחרים -ללא מע</v>
          </cell>
          <cell r="C281">
            <v>6859.15</v>
          </cell>
        </row>
        <row r="282">
          <cell r="A282">
            <v>752050000</v>
          </cell>
          <cell r="B282" t="str">
            <v>ריבית למוסדות ממשלתי</v>
          </cell>
          <cell r="C282">
            <v>23382</v>
          </cell>
        </row>
        <row r="283">
          <cell r="A283">
            <v>752060000</v>
          </cell>
          <cell r="B283" t="str">
            <v>הכנסות ריבית מסוב.</v>
          </cell>
          <cell r="C283">
            <v>52756.31</v>
          </cell>
        </row>
        <row r="284">
          <cell r="A284">
            <v>752410000</v>
          </cell>
          <cell r="B284" t="str">
            <v>ריבית הלוואות ז"ק</v>
          </cell>
          <cell r="C284">
            <v>2031323.97</v>
          </cell>
        </row>
        <row r="285">
          <cell r="A285">
            <v>752500000</v>
          </cell>
          <cell r="B285" t="str">
            <v>הצמדת קרן הלו. ז"א</v>
          </cell>
          <cell r="C285">
            <v>3231229.71</v>
          </cell>
        </row>
        <row r="286">
          <cell r="A286">
            <v>752510000</v>
          </cell>
          <cell r="B286" t="str">
            <v>ריבית הלוואות ז"א</v>
          </cell>
          <cell r="C286">
            <v>4639761.8</v>
          </cell>
        </row>
        <row r="287">
          <cell r="A287">
            <v>752520000</v>
          </cell>
          <cell r="B287" t="str">
            <v>ריבית הלו. שינוי מיב</v>
          </cell>
          <cell r="C287">
            <v>24987031.989999998</v>
          </cell>
        </row>
        <row r="288">
          <cell r="A288">
            <v>752710000</v>
          </cell>
          <cell r="B288" t="str">
            <v>ריבית מ.ה - ניכויים</v>
          </cell>
          <cell r="C288">
            <v>826687</v>
          </cell>
        </row>
        <row r="289">
          <cell r="A289">
            <v>752800000</v>
          </cell>
          <cell r="B289" t="str">
            <v>ריבית מס הכנסה חברה</v>
          </cell>
          <cell r="C289">
            <v>18195302</v>
          </cell>
        </row>
        <row r="290">
          <cell r="A290">
            <v>752820000</v>
          </cell>
          <cell r="B290" t="str">
            <v>ריבית בגין הסכם ק.ג</v>
          </cell>
          <cell r="C290">
            <v>17580098</v>
          </cell>
        </row>
        <row r="291">
          <cell r="A291">
            <v>752900000</v>
          </cell>
          <cell r="B291" t="str">
            <v>שערוך הלוואות ז"ק</v>
          </cell>
          <cell r="C291">
            <v>-64773.26</v>
          </cell>
        </row>
        <row r="292">
          <cell r="A292">
            <v>752910000</v>
          </cell>
          <cell r="B292" t="str">
            <v>שערוך הלוואות ז"א</v>
          </cell>
          <cell r="C292">
            <v>-686726.6</v>
          </cell>
        </row>
        <row r="293">
          <cell r="A293">
            <v>752920000</v>
          </cell>
          <cell r="B293" t="str">
            <v>שערוך בנקים במט"ח</v>
          </cell>
          <cell r="C293">
            <v>-85956.21</v>
          </cell>
        </row>
        <row r="294">
          <cell r="A294">
            <v>752930000</v>
          </cell>
          <cell r="B294" t="str">
            <v>שערוך ספקי חו"ל</v>
          </cell>
          <cell r="C294">
            <v>76813.06</v>
          </cell>
        </row>
        <row r="295">
          <cell r="A295">
            <v>754050000</v>
          </cell>
          <cell r="B295" t="str">
            <v>ריבית והצמדה מס שבח</v>
          </cell>
          <cell r="C295">
            <v>136915</v>
          </cell>
        </row>
        <row r="296">
          <cell r="A296">
            <v>754100000</v>
          </cell>
          <cell r="B296" t="str">
            <v>הכנסות ריבית מבנקים</v>
          </cell>
          <cell r="C296">
            <v>258056.26</v>
          </cell>
        </row>
        <row r="297">
          <cell r="A297">
            <v>754200000</v>
          </cell>
          <cell r="B297" t="str">
            <v>ריבית מפקדונות לז"ק</v>
          </cell>
          <cell r="C297">
            <v>-852803.73</v>
          </cell>
        </row>
        <row r="298">
          <cell r="A298">
            <v>754210000</v>
          </cell>
          <cell r="B298" t="str">
            <v>ריבית פקדון שינוי מב</v>
          </cell>
          <cell r="C298">
            <v>-475665.18</v>
          </cell>
        </row>
        <row r="299">
          <cell r="A299">
            <v>754300000</v>
          </cell>
          <cell r="B299" t="str">
            <v>ריבית מאחרים עם מע"מ</v>
          </cell>
          <cell r="C299">
            <v>-6795.4</v>
          </cell>
        </row>
        <row r="300">
          <cell r="A300">
            <v>754400000</v>
          </cell>
          <cell r="B300" t="str">
            <v>ריבית מאחרים ללא מע"</v>
          </cell>
          <cell r="C300">
            <v>-9453.7900000000009</v>
          </cell>
        </row>
        <row r="301">
          <cell r="A301">
            <v>754900000</v>
          </cell>
          <cell r="B301" t="str">
            <v>הכנ.מקנס.לעוב.עם מע"</v>
          </cell>
          <cell r="C301">
            <v>-13244.02</v>
          </cell>
        </row>
        <row r="302">
          <cell r="A302">
            <v>754910000</v>
          </cell>
          <cell r="B302" t="str">
            <v xml:space="preserve"> ריבית מחברות בנות</v>
          </cell>
          <cell r="C302">
            <v>-189300</v>
          </cell>
        </row>
        <row r="303">
          <cell r="A303">
            <v>754920000</v>
          </cell>
          <cell r="B303" t="str">
            <v>שערוך ניירות ערך</v>
          </cell>
          <cell r="C303">
            <v>-21031556.239999998</v>
          </cell>
        </row>
        <row r="304">
          <cell r="A304">
            <v>756410000</v>
          </cell>
          <cell r="B304" t="str">
            <v>שחיקה של ספקי חו"ל</v>
          </cell>
          <cell r="C304">
            <v>1140.94</v>
          </cell>
        </row>
        <row r="305">
          <cell r="A305">
            <v>762030000</v>
          </cell>
          <cell r="B305" t="str">
            <v>רווח ממימוש רכוש קבו</v>
          </cell>
          <cell r="C305">
            <v>-400865.8</v>
          </cell>
        </row>
        <row r="306">
          <cell r="A306">
            <v>762070000</v>
          </cell>
          <cell r="B306" t="str">
            <v>רווח הון מגריעת אוטו</v>
          </cell>
          <cell r="C306">
            <v>-570137.46</v>
          </cell>
        </row>
        <row r="307">
          <cell r="A307">
            <v>762090000</v>
          </cell>
          <cell r="B307" t="str">
            <v>רווח  מממוש השקעה</v>
          </cell>
          <cell r="C307">
            <v>4199.3599999999997</v>
          </cell>
        </row>
        <row r="308">
          <cell r="A308">
            <v>762100000</v>
          </cell>
          <cell r="B308" t="str">
            <v>הפרשה לירידת ערך</v>
          </cell>
          <cell r="C308">
            <v>728796</v>
          </cell>
        </row>
        <row r="309">
          <cell r="A309">
            <v>762120000</v>
          </cell>
          <cell r="B309" t="str">
            <v>הכנסות אחרות</v>
          </cell>
          <cell r="C309">
            <v>-39000</v>
          </cell>
        </row>
        <row r="310">
          <cell r="A310">
            <v>762130000</v>
          </cell>
          <cell r="B310" t="str">
            <v>הפרשה להפסד מסירת אש</v>
          </cell>
          <cell r="C310">
            <v>-919798</v>
          </cell>
        </row>
        <row r="311">
          <cell r="A311">
            <v>762150000</v>
          </cell>
          <cell r="B311" t="str">
            <v>חלק הצטיידות במכירת</v>
          </cell>
          <cell r="C311">
            <v>2701007.27</v>
          </cell>
        </row>
        <row r="312">
          <cell r="A312">
            <v>762160000</v>
          </cell>
          <cell r="B312" t="str">
            <v>הוצאות אחרות בגין סו</v>
          </cell>
          <cell r="C312">
            <v>6227650</v>
          </cell>
        </row>
        <row r="313">
          <cell r="A313">
            <v>777020000</v>
          </cell>
          <cell r="B313" t="str">
            <v>מיסים שנים קודמות</v>
          </cell>
          <cell r="C313">
            <v>-18655996</v>
          </cell>
        </row>
        <row r="314">
          <cell r="A314">
            <v>802108063</v>
          </cell>
          <cell r="B314" t="str">
            <v>קרן עיריית ת"א</v>
          </cell>
          <cell r="C314">
            <v>27391.82</v>
          </cell>
        </row>
        <row r="315">
          <cell r="A315">
            <v>802999999</v>
          </cell>
          <cell r="B315" t="str">
            <v>עתודה להשתתפות באחזק</v>
          </cell>
          <cell r="C315">
            <v>-27391.82</v>
          </cell>
        </row>
        <row r="316">
          <cell r="A316">
            <v>812126001</v>
          </cell>
          <cell r="B316" t="str">
            <v>בנה"פ 653945 אלסינט</v>
          </cell>
          <cell r="C316">
            <v>436513.5</v>
          </cell>
        </row>
        <row r="317">
          <cell r="A317">
            <v>812999999</v>
          </cell>
          <cell r="B317" t="str">
            <v>חו"ז חברים בניהול "ד</v>
          </cell>
          <cell r="C317">
            <v>-436513.5</v>
          </cell>
        </row>
        <row r="318">
          <cell r="A318">
            <v>842100000</v>
          </cell>
          <cell r="B318" t="str">
            <v>ערבויות שניתנו חובה</v>
          </cell>
          <cell r="C318">
            <v>2792227</v>
          </cell>
        </row>
        <row r="319">
          <cell r="A319">
            <v>842200000</v>
          </cell>
          <cell r="B319" t="str">
            <v>ערבויות שניתנו זכות</v>
          </cell>
          <cell r="C319">
            <v>-2792227</v>
          </cell>
        </row>
        <row r="320">
          <cell r="A320">
            <v>850000100</v>
          </cell>
          <cell r="B320" t="str">
            <v>האוצר סובסדיה</v>
          </cell>
          <cell r="C320">
            <v>-742358698.26999998</v>
          </cell>
        </row>
        <row r="321">
          <cell r="A321">
            <v>850000200</v>
          </cell>
          <cell r="B321" t="str">
            <v>רווחים מפקדונות</v>
          </cell>
          <cell r="C321">
            <v>-82178045.200000003</v>
          </cell>
        </row>
        <row r="322">
          <cell r="A322">
            <v>850000300</v>
          </cell>
          <cell r="B322" t="str">
            <v>אוטוב.מתשואות הקרן</v>
          </cell>
          <cell r="C322">
            <v>54686982.149999999</v>
          </cell>
        </row>
        <row r="323">
          <cell r="A323">
            <v>850000400</v>
          </cell>
          <cell r="B323" t="str">
            <v>הכנסות קרן שפורים</v>
          </cell>
          <cell r="C323">
            <v>-6827147.5</v>
          </cell>
        </row>
        <row r="324">
          <cell r="A324">
            <v>850000500</v>
          </cell>
          <cell r="B324" t="str">
            <v>רבית והפ.הצמדה מהארג</v>
          </cell>
          <cell r="C324">
            <v>-729920.65</v>
          </cell>
        </row>
        <row r="325">
          <cell r="A325">
            <v>850001100</v>
          </cell>
          <cell r="B325" t="str">
            <v>הוצאות מימון</v>
          </cell>
          <cell r="C325">
            <v>6018994.4800000004</v>
          </cell>
        </row>
        <row r="326">
          <cell r="A326">
            <v>850001200</v>
          </cell>
          <cell r="B326" t="str">
            <v>הוצאות שונות</v>
          </cell>
          <cell r="C326">
            <v>3837.78</v>
          </cell>
        </row>
        <row r="327">
          <cell r="A327">
            <v>850001300</v>
          </cell>
          <cell r="B327" t="str">
            <v>הוצאות משפטיות</v>
          </cell>
          <cell r="C327">
            <v>217320.24</v>
          </cell>
        </row>
        <row r="328">
          <cell r="A328">
            <v>850002100</v>
          </cell>
          <cell r="B328" t="str">
            <v>עו"ש בנה"פ 655512</v>
          </cell>
          <cell r="C328">
            <v>4349.3999999999996</v>
          </cell>
        </row>
        <row r="329">
          <cell r="A329">
            <v>850002200</v>
          </cell>
          <cell r="B329" t="str">
            <v>פר"י בנה"פ 655512</v>
          </cell>
          <cell r="C329">
            <v>2249224.87</v>
          </cell>
        </row>
        <row r="330">
          <cell r="A330">
            <v>850002300</v>
          </cell>
          <cell r="B330" t="str">
            <v>פקדונות בנה"פ 655512</v>
          </cell>
          <cell r="C330">
            <v>11937623.68</v>
          </cell>
        </row>
        <row r="331">
          <cell r="A331">
            <v>850002500</v>
          </cell>
          <cell r="B331" t="str">
            <v>מט"ח מר"ג בנה"פ 6555</v>
          </cell>
          <cell r="C331">
            <v>31943.38</v>
          </cell>
        </row>
        <row r="332">
          <cell r="A332">
            <v>850005100</v>
          </cell>
          <cell r="B332" t="str">
            <v>בנק דיסקונט עו"ש 115</v>
          </cell>
          <cell r="C332">
            <v>3108.51</v>
          </cell>
        </row>
        <row r="333">
          <cell r="A333">
            <v>850005200</v>
          </cell>
          <cell r="B333" t="str">
            <v>בנק דיסקונט פקדונות</v>
          </cell>
          <cell r="C333">
            <v>13279969.609999999</v>
          </cell>
        </row>
        <row r="334">
          <cell r="A334">
            <v>850005300</v>
          </cell>
          <cell r="B334" t="str">
            <v>בנק ספנות עו"ש 33304</v>
          </cell>
          <cell r="C334">
            <v>-266335.48</v>
          </cell>
        </row>
        <row r="335">
          <cell r="A335">
            <v>850005500</v>
          </cell>
          <cell r="B335" t="str">
            <v>בנק ספנות פז"ק 33304</v>
          </cell>
          <cell r="C335">
            <v>1636306.95</v>
          </cell>
        </row>
        <row r="336">
          <cell r="A336">
            <v>850005600</v>
          </cell>
          <cell r="B336" t="str">
            <v>עו"ש בנה"פ 660974</v>
          </cell>
          <cell r="C336">
            <v>15.08</v>
          </cell>
        </row>
        <row r="337">
          <cell r="A337">
            <v>850005800</v>
          </cell>
          <cell r="B337" t="str">
            <v>בנק ספנות מט"ח מר"ג</v>
          </cell>
          <cell r="C337">
            <v>0.03</v>
          </cell>
        </row>
        <row r="338">
          <cell r="A338">
            <v>850007000</v>
          </cell>
          <cell r="B338" t="str">
            <v>ני"ע בנה"פ</v>
          </cell>
          <cell r="C338">
            <v>186.47</v>
          </cell>
        </row>
        <row r="339">
          <cell r="A339">
            <v>850009000</v>
          </cell>
          <cell r="B339" t="str">
            <v>סאפקר מיזוג אויר</v>
          </cell>
          <cell r="C339">
            <v>376.36</v>
          </cell>
        </row>
        <row r="340">
          <cell r="A340">
            <v>850009100</v>
          </cell>
          <cell r="B340" t="str">
            <v>מ.א.ן</v>
          </cell>
          <cell r="C340">
            <v>915814.6</v>
          </cell>
        </row>
        <row r="341">
          <cell r="A341">
            <v>850009200</v>
          </cell>
          <cell r="B341" t="str">
            <v>פלסקוב בנימין</v>
          </cell>
          <cell r="C341">
            <v>35158.33</v>
          </cell>
        </row>
        <row r="342">
          <cell r="A342">
            <v>850009300</v>
          </cell>
          <cell r="B342" t="str">
            <v>תורן</v>
          </cell>
          <cell r="C342">
            <v>-44500.46</v>
          </cell>
        </row>
        <row r="343">
          <cell r="A343">
            <v>850009400</v>
          </cell>
          <cell r="B343" t="str">
            <v>החברה המאוחדת למזרח</v>
          </cell>
          <cell r="C343">
            <v>-388812.28</v>
          </cell>
        </row>
        <row r="344">
          <cell r="A344">
            <v>850009500</v>
          </cell>
          <cell r="B344" t="str">
            <v>הארגז</v>
          </cell>
          <cell r="C344">
            <v>7815292.5700000003</v>
          </cell>
        </row>
        <row r="345">
          <cell r="A345">
            <v>850009600</v>
          </cell>
          <cell r="B345" t="str">
            <v>מרכבים</v>
          </cell>
          <cell r="C345">
            <v>431348.1</v>
          </cell>
        </row>
        <row r="346">
          <cell r="A346">
            <v>850009700</v>
          </cell>
          <cell r="B346" t="str">
            <v>טרה טרנס</v>
          </cell>
          <cell r="C346">
            <v>1205.69</v>
          </cell>
        </row>
        <row r="347">
          <cell r="A347">
            <v>850009800</v>
          </cell>
          <cell r="B347" t="str">
            <v>אגיש הובלות בע"מ</v>
          </cell>
          <cell r="C347">
            <v>43556.12</v>
          </cell>
        </row>
        <row r="348">
          <cell r="A348">
            <v>850010000</v>
          </cell>
          <cell r="B348" t="str">
            <v>מ. דיזינגוף (צים)</v>
          </cell>
          <cell r="C348">
            <v>-245360.76</v>
          </cell>
        </row>
        <row r="349">
          <cell r="A349">
            <v>850010200</v>
          </cell>
          <cell r="B349" t="str">
            <v>צמיגי נעמן</v>
          </cell>
          <cell r="C349">
            <v>-6730.03</v>
          </cell>
        </row>
        <row r="350">
          <cell r="A350">
            <v>850010300</v>
          </cell>
          <cell r="B350" t="str">
            <v>דנאור רון בע"מ</v>
          </cell>
          <cell r="C350">
            <v>-1206.24</v>
          </cell>
        </row>
        <row r="351">
          <cell r="A351">
            <v>850010400</v>
          </cell>
          <cell r="B351" t="str">
            <v>אספיר ישראל</v>
          </cell>
          <cell r="C351">
            <v>-686.75</v>
          </cell>
        </row>
        <row r="352">
          <cell r="A352">
            <v>850010500</v>
          </cell>
          <cell r="B352" t="str">
            <v>אוירם מזגנים</v>
          </cell>
          <cell r="C352">
            <v>-260833.79</v>
          </cell>
        </row>
        <row r="353">
          <cell r="A353">
            <v>850010800</v>
          </cell>
          <cell r="B353" t="str">
            <v>אל-חמה בע"מ</v>
          </cell>
          <cell r="C353">
            <v>-61023.839999999997</v>
          </cell>
        </row>
        <row r="354">
          <cell r="A354">
            <v>850011000</v>
          </cell>
          <cell r="B354" t="str">
            <v>גודייר צמיגים</v>
          </cell>
          <cell r="C354">
            <v>-3267.63</v>
          </cell>
        </row>
        <row r="355">
          <cell r="A355">
            <v>850011100</v>
          </cell>
          <cell r="B355" t="str">
            <v>חו"ז דן</v>
          </cell>
          <cell r="C355">
            <v>2810816.02</v>
          </cell>
        </row>
        <row r="356">
          <cell r="A356">
            <v>850011200</v>
          </cell>
          <cell r="B356" t="str">
            <v>חו"ז משרד התחבורה</v>
          </cell>
          <cell r="C356">
            <v>-958345.33</v>
          </cell>
        </row>
        <row r="357">
          <cell r="A357">
            <v>850011900</v>
          </cell>
          <cell r="B357" t="str">
            <v>שלדות מידיבוס</v>
          </cell>
          <cell r="C357">
            <v>986.99</v>
          </cell>
        </row>
        <row r="358">
          <cell r="A358">
            <v>850012000</v>
          </cell>
          <cell r="B358" t="str">
            <v>אוטוב..מתשואת הקרן</v>
          </cell>
          <cell r="C358">
            <v>-54686982.149999999</v>
          </cell>
        </row>
        <row r="359">
          <cell r="A359">
            <v>850012100</v>
          </cell>
          <cell r="B359" t="str">
            <v>שלדות</v>
          </cell>
          <cell r="C359">
            <v>142965624.88999999</v>
          </cell>
        </row>
        <row r="360">
          <cell r="A360">
            <v>850012200</v>
          </cell>
          <cell r="B360" t="str">
            <v>אוטובוסים מוגמרים</v>
          </cell>
          <cell r="C360">
            <v>595172749.25999999</v>
          </cell>
        </row>
        <row r="361">
          <cell r="A361">
            <v>850012300</v>
          </cell>
          <cell r="B361" t="str">
            <v>צמיגים לאוטובוסים</v>
          </cell>
          <cell r="C361">
            <v>16802.57</v>
          </cell>
        </row>
        <row r="362">
          <cell r="A362">
            <v>850012400</v>
          </cell>
          <cell r="B362" t="str">
            <v>מערכות קשר לאוטובוסי</v>
          </cell>
          <cell r="C362">
            <v>1074247.3</v>
          </cell>
        </row>
        <row r="363">
          <cell r="A363">
            <v>850012500</v>
          </cell>
          <cell r="B363" t="str">
            <v>מזגנים לאוטובוסים</v>
          </cell>
          <cell r="C363">
            <v>493293.77</v>
          </cell>
        </row>
        <row r="364">
          <cell r="A364">
            <v>850012600</v>
          </cell>
          <cell r="B364" t="str">
            <v>הוצאות משלוחי מזגנים</v>
          </cell>
          <cell r="C364">
            <v>379432.43</v>
          </cell>
        </row>
        <row r="365">
          <cell r="A365">
            <v>850012700</v>
          </cell>
          <cell r="B365" t="str">
            <v>הוצאות משלוחי אוטובו</v>
          </cell>
          <cell r="C365">
            <v>4935.22</v>
          </cell>
        </row>
        <row r="366">
          <cell r="A366">
            <v>850012800</v>
          </cell>
          <cell r="B366" t="str">
            <v>רדיו לאוטובוסים</v>
          </cell>
          <cell r="C366">
            <v>186205.38</v>
          </cell>
        </row>
        <row r="367">
          <cell r="A367">
            <v>850012900</v>
          </cell>
          <cell r="B367" t="str">
            <v>שלטים לאוטובוסים</v>
          </cell>
          <cell r="C367">
            <v>245540.78</v>
          </cell>
        </row>
        <row r="368">
          <cell r="A368">
            <v>850013000</v>
          </cell>
          <cell r="B368" t="str">
            <v>ייצוא קורות (החזר למ</v>
          </cell>
          <cell r="C368">
            <v>2871.13</v>
          </cell>
        </row>
        <row r="369">
          <cell r="A369">
            <v>850013100</v>
          </cell>
          <cell r="B369" t="str">
            <v>אוצ'ו צמיגים</v>
          </cell>
          <cell r="C369">
            <v>-5055.66</v>
          </cell>
        </row>
        <row r="370">
          <cell r="A370">
            <v>850030200</v>
          </cell>
          <cell r="B370" t="str">
            <v>הפסד מגריעת אוטובוסי</v>
          </cell>
          <cell r="C370">
            <v>46197003.990000002</v>
          </cell>
        </row>
        <row r="371">
          <cell r="A371">
            <v>850040100</v>
          </cell>
          <cell r="B371" t="str">
            <v>הכנסות לקבל הצטיידות</v>
          </cell>
          <cell r="C371">
            <v>159827.88</v>
          </cell>
        </row>
        <row r="372">
          <cell r="A372">
            <v>882010000</v>
          </cell>
          <cell r="B372" t="str">
            <v>עלות מנ.אמד בידי חבר</v>
          </cell>
          <cell r="C372">
            <v>-7540190.1799999997</v>
          </cell>
        </row>
        <row r="373">
          <cell r="A373">
            <v>883010000</v>
          </cell>
          <cell r="B373" t="str">
            <v>עלות מניות אמד בידי</v>
          </cell>
          <cell r="C373">
            <v>115438241.93000001</v>
          </cell>
        </row>
        <row r="374">
          <cell r="A374">
            <v>884010000</v>
          </cell>
          <cell r="B374" t="str">
            <v>נגדי עלות מניות אמד</v>
          </cell>
          <cell r="C374">
            <v>-1288460.3899999999</v>
          </cell>
        </row>
        <row r="375">
          <cell r="A375">
            <v>884020000</v>
          </cell>
          <cell r="B375" t="str">
            <v>דן בגין רכישת מניות</v>
          </cell>
          <cell r="C375">
            <v>88796897.760000005</v>
          </cell>
        </row>
        <row r="376">
          <cell r="A376">
            <v>884040000</v>
          </cell>
          <cell r="B376" t="str">
            <v>ר.הון ממכ.מנ.אמד חבר</v>
          </cell>
          <cell r="C376">
            <v>-79968247.189999998</v>
          </cell>
        </row>
        <row r="377">
          <cell r="A377">
            <v>885010000</v>
          </cell>
          <cell r="B377" t="str">
            <v>נגדי עלות מניות אמד</v>
          </cell>
          <cell r="C377">
            <v>-115438241.93000001</v>
          </cell>
        </row>
      </sheetData>
      <sheetData sheetId="22">
        <row r="3">
          <cell r="A3" t="str">
            <v>שורה/מספר</v>
          </cell>
          <cell r="B3" t="str">
            <v>תאור/כרטיס</v>
          </cell>
          <cell r="C3" t="str">
            <v>נטו</v>
          </cell>
        </row>
        <row r="4">
          <cell r="A4">
            <v>602110000</v>
          </cell>
          <cell r="B4" t="str">
            <v>פדיון כרטיסים רגילים</v>
          </cell>
          <cell r="C4">
            <v>-30268879.41</v>
          </cell>
        </row>
        <row r="5">
          <cell r="A5">
            <v>602111000</v>
          </cell>
          <cell r="B5" t="str">
            <v>מכירות פרסונליזציה</v>
          </cell>
          <cell r="C5">
            <v>-11473548</v>
          </cell>
        </row>
        <row r="6">
          <cell r="A6">
            <v>602121000</v>
          </cell>
          <cell r="B6" t="str">
            <v>נסיעות משרד הבטחון</v>
          </cell>
          <cell r="C6">
            <v>-33256341.149999999</v>
          </cell>
        </row>
        <row r="7">
          <cell r="A7">
            <v>602131000</v>
          </cell>
          <cell r="B7" t="str">
            <v>הכנסות מהסעות בהסדר</v>
          </cell>
          <cell r="C7">
            <v>-34813.43</v>
          </cell>
        </row>
        <row r="8">
          <cell r="A8">
            <v>602151000</v>
          </cell>
          <cell r="B8" t="str">
            <v>משרד הבטחון-שוברי צה</v>
          </cell>
          <cell r="C8">
            <v>-680504.7</v>
          </cell>
        </row>
        <row r="9">
          <cell r="A9">
            <v>602210000</v>
          </cell>
          <cell r="B9" t="str">
            <v>מפדיון כרטיסיות</v>
          </cell>
          <cell r="C9">
            <v>-566769884.57000005</v>
          </cell>
        </row>
        <row r="10">
          <cell r="A10">
            <v>602220000</v>
          </cell>
          <cell r="B10" t="str">
            <v>הפרשות למאזן הכנסות</v>
          </cell>
          <cell r="C10">
            <v>-1595365</v>
          </cell>
        </row>
        <row r="11">
          <cell r="A11">
            <v>602230000</v>
          </cell>
          <cell r="B11" t="str">
            <v>נסיעות ממשטרה</v>
          </cell>
          <cell r="C11">
            <v>-8.58</v>
          </cell>
        </row>
        <row r="12">
          <cell r="A12">
            <v>602250000</v>
          </cell>
          <cell r="B12" t="str">
            <v>הכנסות מכרטיסי סטודנ</v>
          </cell>
          <cell r="C12">
            <v>-2254043.4500000002</v>
          </cell>
        </row>
        <row r="13">
          <cell r="A13">
            <v>602260000</v>
          </cell>
          <cell r="B13" t="str">
            <v>הכנסות קו 100 תיירות</v>
          </cell>
          <cell r="C13">
            <v>7017.99</v>
          </cell>
        </row>
        <row r="14">
          <cell r="A14">
            <v>602300000</v>
          </cell>
          <cell r="B14" t="str">
            <v>מכי. מוצרים פרסונליז</v>
          </cell>
          <cell r="C14">
            <v>-12672.45</v>
          </cell>
        </row>
        <row r="15">
          <cell r="A15">
            <v>602400000</v>
          </cell>
          <cell r="B15" t="str">
            <v>מפרעות לתיק חברים</v>
          </cell>
          <cell r="C15">
            <v>-175732.3</v>
          </cell>
        </row>
        <row r="16">
          <cell r="A16">
            <v>602500000</v>
          </cell>
          <cell r="B16" t="str">
            <v>מפרעות לתיק שכירים</v>
          </cell>
          <cell r="C16">
            <v>34264.19</v>
          </cell>
        </row>
        <row r="17">
          <cell r="A17">
            <v>602610000</v>
          </cell>
          <cell r="B17" t="str">
            <v>השמדת כרטיסים</v>
          </cell>
          <cell r="C17">
            <v>164486314.53999999</v>
          </cell>
        </row>
        <row r="18">
          <cell r="A18">
            <v>602620000</v>
          </cell>
          <cell r="B18" t="str">
            <v>משמ. שלא הועברו בסוב</v>
          </cell>
          <cell r="C18">
            <v>-32941.230000000003</v>
          </cell>
        </row>
        <row r="19">
          <cell r="A19">
            <v>602630000</v>
          </cell>
          <cell r="B19" t="str">
            <v>השמדות כרטיסים בעמדו</v>
          </cell>
          <cell r="C19">
            <v>947505.34</v>
          </cell>
        </row>
        <row r="20">
          <cell r="A20">
            <v>602700000</v>
          </cell>
          <cell r="B20" t="str">
            <v>הוצאות בקורת - מכירה</v>
          </cell>
          <cell r="C20">
            <v>1470.63</v>
          </cell>
        </row>
        <row r="21">
          <cell r="A21">
            <v>602900000</v>
          </cell>
          <cell r="B21" t="str">
            <v>חודשי-חופשי אגד-דן</v>
          </cell>
          <cell r="C21">
            <v>-1913494.88</v>
          </cell>
        </row>
        <row r="22">
          <cell r="A22">
            <v>602910000</v>
          </cell>
          <cell r="B22" t="str">
            <v>חודשי חופשי משותף קו</v>
          </cell>
          <cell r="C22">
            <v>1133078.1599999999</v>
          </cell>
        </row>
        <row r="23">
          <cell r="A23">
            <v>604010000</v>
          </cell>
          <cell r="B23" t="str">
            <v>מנקו "לנהגים"</v>
          </cell>
          <cell r="C23">
            <v>10412435.689999999</v>
          </cell>
        </row>
        <row r="24">
          <cell r="A24">
            <v>604020000</v>
          </cell>
          <cell r="B24" t="str">
            <v>מנקו ל"קופאים"</v>
          </cell>
          <cell r="C24">
            <v>942864.55</v>
          </cell>
        </row>
        <row r="25">
          <cell r="A25">
            <v>604040000</v>
          </cell>
          <cell r="B25" t="str">
            <v>הנחות והחזרות</v>
          </cell>
          <cell r="C25">
            <v>285940.65999999997</v>
          </cell>
        </row>
        <row r="26">
          <cell r="A26">
            <v>604050000</v>
          </cell>
          <cell r="B26" t="str">
            <v>טיפול בלקוחות עמדות</v>
          </cell>
          <cell r="C26">
            <v>1708.64</v>
          </cell>
        </row>
        <row r="27">
          <cell r="A27">
            <v>606010000</v>
          </cell>
          <cell r="B27" t="str">
            <v>נסיעות דרךמח' תנועה!</v>
          </cell>
          <cell r="C27">
            <v>-214491.03</v>
          </cell>
        </row>
        <row r="28">
          <cell r="A28">
            <v>606020000</v>
          </cell>
          <cell r="B28" t="str">
            <v>הסעות משרד הבטחון</v>
          </cell>
          <cell r="C28">
            <v>-594.75</v>
          </cell>
        </row>
        <row r="29">
          <cell r="A29">
            <v>612010000</v>
          </cell>
          <cell r="B29" t="str">
            <v>הכנסות מפרסום</v>
          </cell>
          <cell r="C29">
            <v>-4951264.62</v>
          </cell>
        </row>
        <row r="30">
          <cell r="A30">
            <v>612020000</v>
          </cell>
          <cell r="B30" t="str">
            <v>הכנסות ממכירת מפות</v>
          </cell>
          <cell r="C30">
            <v>-53932.21</v>
          </cell>
        </row>
        <row r="31">
          <cell r="A31">
            <v>612030000</v>
          </cell>
          <cell r="B31" t="str">
            <v>מכירת חלפים משומשים</v>
          </cell>
          <cell r="C31">
            <v>-191752.11</v>
          </cell>
        </row>
        <row r="32">
          <cell r="A32">
            <v>612040000</v>
          </cell>
          <cell r="B32" t="str">
            <v>הכנסות משרותי מוסך ל</v>
          </cell>
          <cell r="C32">
            <v>-2284651</v>
          </cell>
        </row>
        <row r="33">
          <cell r="A33">
            <v>612050000</v>
          </cell>
          <cell r="B33" t="str">
            <v>הכנסות שונות</v>
          </cell>
          <cell r="C33">
            <v>-427017.7</v>
          </cell>
        </row>
        <row r="34">
          <cell r="A34">
            <v>612060000</v>
          </cell>
          <cell r="B34" t="str">
            <v>הכנסות משכר דירה</v>
          </cell>
          <cell r="C34">
            <v>-60467</v>
          </cell>
        </row>
        <row r="35">
          <cell r="A35">
            <v>612100000</v>
          </cell>
          <cell r="B35" t="str">
            <v>הכנסות מהשכרת אוטובו</v>
          </cell>
          <cell r="C35">
            <v>-2589461.14</v>
          </cell>
        </row>
        <row r="36">
          <cell r="A36">
            <v>612200000</v>
          </cell>
          <cell r="B36" t="str">
            <v>הכ.ש.מוסך משדן-חלפים</v>
          </cell>
          <cell r="C36">
            <v>-241951.46</v>
          </cell>
        </row>
        <row r="37">
          <cell r="A37">
            <v>612300000</v>
          </cell>
          <cell r="B37" t="str">
            <v>הכ.ש.מוסך משדן-עבודה</v>
          </cell>
          <cell r="C37">
            <v>-180863.26</v>
          </cell>
        </row>
        <row r="38">
          <cell r="A38">
            <v>612400000</v>
          </cell>
          <cell r="B38" t="str">
            <v>הכנסות ש.מוסך מש-דן-</v>
          </cell>
          <cell r="C38">
            <v>-352035.7</v>
          </cell>
        </row>
        <row r="39">
          <cell r="A39">
            <v>612500000</v>
          </cell>
          <cell r="B39" t="str">
            <v>הכנסות ש.מווסך -גורמ</v>
          </cell>
          <cell r="C39">
            <v>-13195.5</v>
          </cell>
        </row>
        <row r="40">
          <cell r="A40">
            <v>622010000</v>
          </cell>
          <cell r="B40" t="str">
            <v>דמי ניהול מחברות בנו</v>
          </cell>
          <cell r="C40">
            <v>-1246479.42</v>
          </cell>
        </row>
        <row r="41">
          <cell r="A41">
            <v>632010000</v>
          </cell>
          <cell r="B41" t="str">
            <v>סובסידיה בגין הנחות</v>
          </cell>
          <cell r="C41">
            <v>-136044491</v>
          </cell>
        </row>
        <row r="42">
          <cell r="A42">
            <v>632011000</v>
          </cell>
          <cell r="B42" t="str">
            <v>סובסידיה תפעולית</v>
          </cell>
          <cell r="C42">
            <v>-236888158</v>
          </cell>
        </row>
        <row r="43">
          <cell r="A43">
            <v>632014000</v>
          </cell>
          <cell r="B43" t="str">
            <v>סובסדיה בגין קרן הון</v>
          </cell>
          <cell r="C43">
            <v>-36031842</v>
          </cell>
        </row>
        <row r="44">
          <cell r="A44">
            <v>632016000</v>
          </cell>
          <cell r="B44" t="str">
            <v>סובסדיה בגין פרישת ש</v>
          </cell>
          <cell r="C44">
            <v>-2577208</v>
          </cell>
        </row>
        <row r="45">
          <cell r="A45">
            <v>632017000</v>
          </cell>
          <cell r="B45" t="str">
            <v>החזר בלו מעל התקרה</v>
          </cell>
          <cell r="C45">
            <v>-558192</v>
          </cell>
        </row>
        <row r="46">
          <cell r="A46">
            <v>632018000</v>
          </cell>
          <cell r="B46" t="str">
            <v>תשלום ממשלה בגין כרט</v>
          </cell>
          <cell r="C46">
            <v>-13817370</v>
          </cell>
        </row>
        <row r="47">
          <cell r="A47">
            <v>632030000</v>
          </cell>
          <cell r="B47" t="str">
            <v>סובסידיה קרן הצטיידו</v>
          </cell>
          <cell r="C47">
            <v>-98735917</v>
          </cell>
        </row>
        <row r="48">
          <cell r="A48">
            <v>702010000</v>
          </cell>
          <cell r="B48" t="str">
            <v>משכורת חודשית</v>
          </cell>
          <cell r="C48">
            <v>44128622.840000004</v>
          </cell>
        </row>
        <row r="49">
          <cell r="A49">
            <v>702011000</v>
          </cell>
          <cell r="B49" t="str">
            <v>השלמת תמורה להון</v>
          </cell>
          <cell r="C49">
            <v>7933190.79</v>
          </cell>
        </row>
        <row r="50">
          <cell r="A50">
            <v>702012000</v>
          </cell>
          <cell r="B50" t="str">
            <v>גילום  תמורה להון</v>
          </cell>
          <cell r="C50">
            <v>4979004.28</v>
          </cell>
        </row>
        <row r="51">
          <cell r="A51">
            <v>702014000</v>
          </cell>
          <cell r="B51" t="str">
            <v>השלמת ריבית</v>
          </cell>
          <cell r="C51">
            <v>1694153.55</v>
          </cell>
        </row>
        <row r="52">
          <cell r="A52">
            <v>702014100</v>
          </cell>
          <cell r="B52" t="str">
            <v>גילום  השלמת ריבי</v>
          </cell>
          <cell r="C52">
            <v>917249.51</v>
          </cell>
        </row>
        <row r="53">
          <cell r="A53">
            <v>702020000</v>
          </cell>
          <cell r="B53" t="str">
            <v>שעות נוספות</v>
          </cell>
          <cell r="C53">
            <v>20306332.02</v>
          </cell>
        </row>
        <row r="54">
          <cell r="A54">
            <v>702030000</v>
          </cell>
          <cell r="B54" t="str">
            <v>פרמיה לנהגים</v>
          </cell>
          <cell r="C54">
            <v>7725943.0899999999</v>
          </cell>
        </row>
        <row r="55">
          <cell r="A55">
            <v>702040000</v>
          </cell>
          <cell r="B55" t="str">
            <v>משכורת י"ג</v>
          </cell>
          <cell r="C55">
            <v>2954969.94</v>
          </cell>
        </row>
        <row r="56">
          <cell r="A56">
            <v>702060000</v>
          </cell>
          <cell r="B56" t="str">
            <v>אחזקת רכב</v>
          </cell>
          <cell r="C56">
            <v>1331807.25</v>
          </cell>
        </row>
        <row r="57">
          <cell r="A57">
            <v>702080000</v>
          </cell>
          <cell r="B57" t="str">
            <v>הפרשה למשכורת 13</v>
          </cell>
          <cell r="C57">
            <v>28966.32</v>
          </cell>
        </row>
        <row r="58">
          <cell r="A58">
            <v>702100000</v>
          </cell>
          <cell r="B58" t="str">
            <v>תשלום טלפון</v>
          </cell>
          <cell r="C58">
            <v>19836.41</v>
          </cell>
        </row>
        <row r="59">
          <cell r="A59">
            <v>702110000</v>
          </cell>
          <cell r="B59" t="str">
            <v>שווי ביטוח מחלות קשו</v>
          </cell>
          <cell r="C59">
            <v>280481.77</v>
          </cell>
        </row>
        <row r="60">
          <cell r="A60">
            <v>702120000</v>
          </cell>
          <cell r="B60" t="str">
            <v>שווי ביטוח בריאות</v>
          </cell>
          <cell r="C60">
            <v>128992.14</v>
          </cell>
        </row>
        <row r="61">
          <cell r="A61">
            <v>702130000</v>
          </cell>
          <cell r="B61" t="str">
            <v>הוצאות קשישון</v>
          </cell>
          <cell r="C61">
            <v>676880.67</v>
          </cell>
        </row>
        <row r="62">
          <cell r="A62">
            <v>702200000</v>
          </cell>
          <cell r="B62" t="str">
            <v>יין לחג כולל גילום מ</v>
          </cell>
          <cell r="C62">
            <v>984334.8</v>
          </cell>
        </row>
        <row r="63">
          <cell r="A63">
            <v>702210000</v>
          </cell>
          <cell r="B63" t="str">
            <v>קיטנה -</v>
          </cell>
          <cell r="C63">
            <v>115275.42</v>
          </cell>
        </row>
        <row r="64">
          <cell r="A64">
            <v>702240000</v>
          </cell>
          <cell r="B64" t="str">
            <v>שווי רכב הנהלה</v>
          </cell>
          <cell r="C64">
            <v>2914896.33</v>
          </cell>
        </row>
        <row r="65">
          <cell r="A65">
            <v>702250000</v>
          </cell>
          <cell r="B65" t="str">
            <v>גילום טלפון</v>
          </cell>
          <cell r="C65">
            <v>26416.51</v>
          </cell>
        </row>
        <row r="66">
          <cell r="A66">
            <v>702260000</v>
          </cell>
          <cell r="B66" t="str">
            <v>שווי וגילום ריבית ע.</v>
          </cell>
          <cell r="C66">
            <v>9435.33</v>
          </cell>
        </row>
        <row r="67">
          <cell r="A67">
            <v>702280000</v>
          </cell>
          <cell r="B67" t="str">
            <v>שווי לימודים גבוהים</v>
          </cell>
          <cell r="C67">
            <v>257427.99</v>
          </cell>
        </row>
        <row r="68">
          <cell r="A68">
            <v>702290000</v>
          </cell>
          <cell r="B68" t="str">
            <v>שווי מנקו קופאים</v>
          </cell>
          <cell r="C68">
            <v>251954.04</v>
          </cell>
        </row>
        <row r="69">
          <cell r="A69">
            <v>702300000</v>
          </cell>
          <cell r="B69" t="str">
            <v>זקיפות שווי חברים</v>
          </cell>
          <cell r="C69">
            <v>-6392904.8399999999</v>
          </cell>
        </row>
        <row r="70">
          <cell r="A70">
            <v>702310000</v>
          </cell>
          <cell r="B70" t="str">
            <v>שווי כרטיס נסיעה חופ</v>
          </cell>
          <cell r="C70">
            <v>858215.5</v>
          </cell>
        </row>
        <row r="71">
          <cell r="A71">
            <v>702330000</v>
          </cell>
          <cell r="B71" t="str">
            <v>שווי ביגוד</v>
          </cell>
          <cell r="C71">
            <v>525210</v>
          </cell>
        </row>
        <row r="72">
          <cell r="A72">
            <v>702340000</v>
          </cell>
          <cell r="B72" t="str">
            <v>שווי מנקו לגילום</v>
          </cell>
          <cell r="C72">
            <v>650476.46</v>
          </cell>
        </row>
        <row r="73">
          <cell r="A73">
            <v>702350000</v>
          </cell>
          <cell r="B73" t="str">
            <v>שווי מאמץ קיץ חברים</v>
          </cell>
          <cell r="C73">
            <v>396385</v>
          </cell>
        </row>
        <row r="74">
          <cell r="A74">
            <v>702360000</v>
          </cell>
          <cell r="B74" t="str">
            <v>שווי טלפון נייד</v>
          </cell>
          <cell r="C74">
            <v>115088</v>
          </cell>
        </row>
        <row r="75">
          <cell r="A75">
            <v>702400000</v>
          </cell>
          <cell r="B75" t="str">
            <v>מס בגין פיצויים מחבר</v>
          </cell>
          <cell r="C75">
            <v>650780</v>
          </cell>
        </row>
        <row r="76">
          <cell r="A76">
            <v>703010000</v>
          </cell>
          <cell r="B76" t="str">
            <v>השאלת עובדים לחברה ה</v>
          </cell>
          <cell r="C76">
            <v>-1361952</v>
          </cell>
        </row>
        <row r="77">
          <cell r="A77">
            <v>703030000</v>
          </cell>
          <cell r="B77" t="str">
            <v>תגמולי מילואים-חברים</v>
          </cell>
          <cell r="C77">
            <v>-302286</v>
          </cell>
        </row>
        <row r="78">
          <cell r="A78">
            <v>703040000</v>
          </cell>
          <cell r="B78" t="str">
            <v>השאלת עובדים למשדן</v>
          </cell>
          <cell r="C78">
            <v>-449948.68</v>
          </cell>
        </row>
        <row r="79">
          <cell r="A79">
            <v>703050000</v>
          </cell>
          <cell r="B79" t="str">
            <v>השאל עובדים -למלם</v>
          </cell>
          <cell r="C79">
            <v>-135041.47</v>
          </cell>
        </row>
        <row r="80">
          <cell r="A80">
            <v>703100000</v>
          </cell>
          <cell r="B80" t="str">
            <v>פנסיית נכות ע"ח דן</v>
          </cell>
          <cell r="C80">
            <v>6094309.3499999996</v>
          </cell>
        </row>
        <row r="81">
          <cell r="A81">
            <v>703110000</v>
          </cell>
          <cell r="B81" t="str">
            <v>יין לחג פנסיונרים ע"</v>
          </cell>
          <cell r="C81">
            <v>1906455.78</v>
          </cell>
        </row>
        <row r="82">
          <cell r="A82">
            <v>703120000</v>
          </cell>
          <cell r="B82" t="str">
            <v>עתון פנסיונרים ע"ח "</v>
          </cell>
          <cell r="C82">
            <v>3931507.14</v>
          </cell>
        </row>
        <row r="83">
          <cell r="A83">
            <v>703150000</v>
          </cell>
          <cell r="B83" t="str">
            <v>קדם פרישה 2004-2003</v>
          </cell>
          <cell r="C83">
            <v>2176311.2200000002</v>
          </cell>
        </row>
        <row r="84">
          <cell r="A84">
            <v>703160000</v>
          </cell>
          <cell r="B84" t="str">
            <v>שווי וגילום הפרשה לפ</v>
          </cell>
          <cell r="C84">
            <v>494.03</v>
          </cell>
        </row>
        <row r="85">
          <cell r="A85">
            <v>703170000</v>
          </cell>
          <cell r="B85" t="str">
            <v>קדם פרישה 2005</v>
          </cell>
          <cell r="C85">
            <v>2911333.05</v>
          </cell>
        </row>
        <row r="86">
          <cell r="A86">
            <v>703180000</v>
          </cell>
          <cell r="B86" t="str">
            <v>שווי מתנת הולדת פנס'</v>
          </cell>
          <cell r="C86">
            <v>109.26</v>
          </cell>
        </row>
        <row r="87">
          <cell r="A87">
            <v>703200000</v>
          </cell>
          <cell r="B87" t="str">
            <v>טלפון חברים</v>
          </cell>
          <cell r="C87">
            <v>-74.900000000000006</v>
          </cell>
        </row>
        <row r="88">
          <cell r="A88">
            <v>703300000</v>
          </cell>
          <cell r="B88" t="str">
            <v>זקיפות שווי פנסיונרי</v>
          </cell>
          <cell r="C88">
            <v>-1659530</v>
          </cell>
        </row>
        <row r="89">
          <cell r="A89">
            <v>704010000</v>
          </cell>
          <cell r="B89" t="str">
            <v>משכורת חודשית</v>
          </cell>
          <cell r="C89">
            <v>98772395.379999995</v>
          </cell>
        </row>
        <row r="90">
          <cell r="A90">
            <v>704014000</v>
          </cell>
          <cell r="B90" t="str">
            <v>הפרשות שכר</v>
          </cell>
          <cell r="C90">
            <v>-1332000</v>
          </cell>
        </row>
        <row r="91">
          <cell r="A91">
            <v>704020000</v>
          </cell>
          <cell r="B91" t="str">
            <v>שעות נוספות</v>
          </cell>
          <cell r="C91">
            <v>46000812.850000001</v>
          </cell>
        </row>
        <row r="92">
          <cell r="A92">
            <v>704030000</v>
          </cell>
          <cell r="B92" t="str">
            <v>פרמיה לנהגים</v>
          </cell>
          <cell r="C92">
            <v>23090602.050000001</v>
          </cell>
        </row>
        <row r="93">
          <cell r="A93">
            <v>704040000</v>
          </cell>
          <cell r="B93" t="str">
            <v>משכורת יג</v>
          </cell>
          <cell r="C93">
            <v>5200970.59</v>
          </cell>
        </row>
        <row r="94">
          <cell r="A94">
            <v>704050000</v>
          </cell>
          <cell r="B94" t="str">
            <v>טלפון</v>
          </cell>
          <cell r="C94">
            <v>-4498.6000000000004</v>
          </cell>
        </row>
        <row r="95">
          <cell r="A95">
            <v>704060000</v>
          </cell>
          <cell r="B95" t="str">
            <v>אחזקת רכב</v>
          </cell>
          <cell r="C95">
            <v>155679.12</v>
          </cell>
        </row>
        <row r="96">
          <cell r="A96">
            <v>704080000</v>
          </cell>
          <cell r="B96" t="str">
            <v>הפרשה למשכורת 13 שכי</v>
          </cell>
          <cell r="C96">
            <v>456409.74</v>
          </cell>
        </row>
        <row r="97">
          <cell r="A97">
            <v>704090000</v>
          </cell>
          <cell r="B97" t="str">
            <v>הוצאות קשישון שכירים</v>
          </cell>
          <cell r="C97">
            <v>1241633.49</v>
          </cell>
        </row>
        <row r="98">
          <cell r="A98">
            <v>704100000</v>
          </cell>
          <cell r="B98" t="str">
            <v>תשלום טלפון</v>
          </cell>
          <cell r="C98">
            <v>12211.23</v>
          </cell>
        </row>
        <row r="99">
          <cell r="A99">
            <v>704101000</v>
          </cell>
          <cell r="B99" t="str">
            <v>הוצאות שכר מיוחדים</v>
          </cell>
          <cell r="C99">
            <v>3821200.3</v>
          </cell>
        </row>
        <row r="100">
          <cell r="A100">
            <v>704120000</v>
          </cell>
          <cell r="B100" t="str">
            <v>שווי וגילום מס מיוחד</v>
          </cell>
          <cell r="C100">
            <v>-357337.92</v>
          </cell>
        </row>
        <row r="101">
          <cell r="A101">
            <v>704121000</v>
          </cell>
          <cell r="B101" t="str">
            <v>יין לחג מיוחדים שווי</v>
          </cell>
          <cell r="C101">
            <v>13103.16</v>
          </cell>
        </row>
        <row r="102">
          <cell r="A102">
            <v>704122000</v>
          </cell>
          <cell r="B102" t="str">
            <v>רכב - גילום מס</v>
          </cell>
          <cell r="C102">
            <v>419124.31</v>
          </cell>
        </row>
        <row r="103">
          <cell r="A103">
            <v>704122100</v>
          </cell>
          <cell r="B103" t="str">
            <v>שווי טלפון נייד</v>
          </cell>
          <cell r="C103">
            <v>5702</v>
          </cell>
        </row>
        <row r="104">
          <cell r="A104">
            <v>704123000</v>
          </cell>
          <cell r="B104" t="str">
            <v>ביטוח שיניים -</v>
          </cell>
          <cell r="C104">
            <v>867.36</v>
          </cell>
        </row>
        <row r="105">
          <cell r="A105">
            <v>704124000</v>
          </cell>
          <cell r="B105" t="str">
            <v>שווי כרטיס נסיעה חופ</v>
          </cell>
          <cell r="C105">
            <v>9324</v>
          </cell>
        </row>
        <row r="106">
          <cell r="A106">
            <v>704125000</v>
          </cell>
          <cell r="B106" t="str">
            <v>שווי ביגוד לצורך מס</v>
          </cell>
          <cell r="C106">
            <v>5740</v>
          </cell>
        </row>
        <row r="107">
          <cell r="A107">
            <v>704128000</v>
          </cell>
          <cell r="B107" t="str">
            <v>שווי+גילום טלפון מיו</v>
          </cell>
          <cell r="C107">
            <v>9891.7800000000007</v>
          </cell>
        </row>
        <row r="108">
          <cell r="A108">
            <v>704130000</v>
          </cell>
          <cell r="B108" t="str">
            <v>שווי רכב מעודה</v>
          </cell>
          <cell r="C108">
            <v>22320</v>
          </cell>
        </row>
        <row r="109">
          <cell r="A109">
            <v>704131000</v>
          </cell>
          <cell r="B109" t="str">
            <v>זקיפות שווי מעודה</v>
          </cell>
          <cell r="C109">
            <v>-22320</v>
          </cell>
        </row>
        <row r="110">
          <cell r="A110">
            <v>704200000</v>
          </cell>
          <cell r="B110" t="str">
            <v>יין לחג - גילום מס</v>
          </cell>
          <cell r="C110">
            <v>2431364.2200000002</v>
          </cell>
        </row>
        <row r="111">
          <cell r="A111">
            <v>704210000</v>
          </cell>
          <cell r="B111" t="str">
            <v>קיטנה-</v>
          </cell>
          <cell r="C111">
            <v>154590.68</v>
          </cell>
        </row>
        <row r="112">
          <cell r="A112">
            <v>704230000</v>
          </cell>
          <cell r="B112" t="str">
            <v>מתנת יום הולדת-גילום</v>
          </cell>
          <cell r="C112">
            <v>109.58</v>
          </cell>
        </row>
        <row r="113">
          <cell r="A113">
            <v>704240000</v>
          </cell>
          <cell r="B113" t="str">
            <v>שווי רכב</v>
          </cell>
          <cell r="C113">
            <v>44640</v>
          </cell>
        </row>
        <row r="114">
          <cell r="A114">
            <v>704250000</v>
          </cell>
          <cell r="B114" t="str">
            <v>גילום טלפון</v>
          </cell>
          <cell r="C114">
            <v>7432.47</v>
          </cell>
        </row>
        <row r="115">
          <cell r="A115">
            <v>704270000</v>
          </cell>
          <cell r="B115" t="str">
            <v>שווי נסיעות</v>
          </cell>
          <cell r="C115">
            <v>142806.23000000001</v>
          </cell>
        </row>
        <row r="116">
          <cell r="A116">
            <v>704290000</v>
          </cell>
          <cell r="B116" t="str">
            <v>שווי מנקו קופאים</v>
          </cell>
          <cell r="C116">
            <v>29372.49</v>
          </cell>
        </row>
        <row r="117">
          <cell r="A117">
            <v>704300000</v>
          </cell>
          <cell r="B117" t="str">
            <v>זקיפות שווי שכירים</v>
          </cell>
          <cell r="C117">
            <v>-10320873.33</v>
          </cell>
        </row>
        <row r="118">
          <cell r="A118">
            <v>704310000</v>
          </cell>
          <cell r="B118" t="str">
            <v>שווי כרטיס נסיעה חופ</v>
          </cell>
          <cell r="C118">
            <v>2217623.5</v>
          </cell>
        </row>
        <row r="119">
          <cell r="A119">
            <v>704330000</v>
          </cell>
          <cell r="B119" t="str">
            <v>שווי ביגוד</v>
          </cell>
          <cell r="C119">
            <v>979080</v>
          </cell>
        </row>
        <row r="120">
          <cell r="A120">
            <v>704340000</v>
          </cell>
          <cell r="B120" t="str">
            <v>שווי מנקו לגילום</v>
          </cell>
          <cell r="C120">
            <v>3070513.5</v>
          </cell>
        </row>
        <row r="121">
          <cell r="A121">
            <v>704350000</v>
          </cell>
          <cell r="B121" t="str">
            <v>שווי ביטוח שיניים</v>
          </cell>
          <cell r="C121">
            <v>1146064.3999999999</v>
          </cell>
        </row>
        <row r="122">
          <cell r="A122">
            <v>704360000</v>
          </cell>
          <cell r="B122" t="str">
            <v>שווי מאמץ קיץ - שכיר</v>
          </cell>
          <cell r="C122">
            <v>861529</v>
          </cell>
        </row>
        <row r="123">
          <cell r="A123">
            <v>704370000</v>
          </cell>
          <cell r="B123" t="str">
            <v>שווי טלפון נייד</v>
          </cell>
          <cell r="C123">
            <v>17753</v>
          </cell>
        </row>
        <row r="124">
          <cell r="A124">
            <v>705010000</v>
          </cell>
          <cell r="B124" t="str">
            <v>השאלת עובדים לחברה ה</v>
          </cell>
          <cell r="C124">
            <v>-552086</v>
          </cell>
        </row>
        <row r="125">
          <cell r="A125">
            <v>705011000</v>
          </cell>
          <cell r="B125" t="str">
            <v>השאלת עובדים מיוניטד</v>
          </cell>
          <cell r="C125">
            <v>285065</v>
          </cell>
        </row>
        <row r="126">
          <cell r="A126">
            <v>705030000</v>
          </cell>
          <cell r="B126" t="str">
            <v>תגמולי מילואים-שכירי</v>
          </cell>
          <cell r="C126">
            <v>-736518</v>
          </cell>
        </row>
        <row r="127">
          <cell r="A127">
            <v>712100000</v>
          </cell>
          <cell r="B127" t="str">
            <v>הפרשות לקרן  הגמלאות</v>
          </cell>
          <cell r="C127">
            <v>11016312.27</v>
          </cell>
        </row>
        <row r="128">
          <cell r="A128">
            <v>712110000</v>
          </cell>
          <cell r="B128" t="str">
            <v>פיצויי פרישה</v>
          </cell>
          <cell r="C128">
            <v>286.05</v>
          </cell>
        </row>
        <row r="129">
          <cell r="A129">
            <v>712140000</v>
          </cell>
          <cell r="B129" t="str">
            <v>הפרשה לפיצויים</v>
          </cell>
          <cell r="C129">
            <v>18432596</v>
          </cell>
        </row>
        <row r="130">
          <cell r="A130">
            <v>712200000</v>
          </cell>
          <cell r="B130" t="str">
            <v>ביטוח לאומי</v>
          </cell>
          <cell r="C130">
            <v>4987623.4000000004</v>
          </cell>
        </row>
        <row r="131">
          <cell r="A131">
            <v>712300000</v>
          </cell>
          <cell r="B131" t="str">
            <v>קרן השתלמות חברים</v>
          </cell>
          <cell r="C131">
            <v>3978154.83</v>
          </cell>
        </row>
        <row r="132">
          <cell r="A132">
            <v>712400000</v>
          </cell>
          <cell r="B132" t="str">
            <v>הבראה חברים</v>
          </cell>
          <cell r="C132">
            <v>2738514.82</v>
          </cell>
        </row>
        <row r="133">
          <cell r="A133">
            <v>712500000</v>
          </cell>
          <cell r="B133" t="str">
            <v>ביטוח שיניים-</v>
          </cell>
          <cell r="C133">
            <v>610531.78</v>
          </cell>
        </row>
        <row r="134">
          <cell r="A134">
            <v>712500300</v>
          </cell>
          <cell r="B134" t="str">
            <v>דמי חג-גילום מס</v>
          </cell>
          <cell r="C134">
            <v>-250</v>
          </cell>
        </row>
        <row r="135">
          <cell r="A135">
            <v>712510000</v>
          </cell>
          <cell r="B135" t="str">
            <v>ביטוח שיניים</v>
          </cell>
          <cell r="C135">
            <v>617534</v>
          </cell>
        </row>
        <row r="136">
          <cell r="A136">
            <v>712520000</v>
          </cell>
          <cell r="B136" t="str">
            <v>ביטוח דמי מחלה</v>
          </cell>
          <cell r="C136">
            <v>131353.1</v>
          </cell>
        </row>
        <row r="137">
          <cell r="A137">
            <v>712530000</v>
          </cell>
          <cell r="B137" t="str">
            <v>ביטוח מחלות קשות</v>
          </cell>
          <cell r="C137">
            <v>286803.75</v>
          </cell>
        </row>
        <row r="138">
          <cell r="A138">
            <v>712700000</v>
          </cell>
          <cell r="B138" t="str">
            <v>הפרשה לחופש וימי מחל</v>
          </cell>
          <cell r="C138">
            <v>1461745</v>
          </cell>
        </row>
        <row r="139">
          <cell r="A139">
            <v>712800000</v>
          </cell>
          <cell r="B139" t="str">
            <v>הפרשה להבראה חברים</v>
          </cell>
          <cell r="C139">
            <v>344677</v>
          </cell>
        </row>
        <row r="140">
          <cell r="A140">
            <v>712900000</v>
          </cell>
          <cell r="B140" t="str">
            <v>הפ. לפרישה מוקדמת 03</v>
          </cell>
          <cell r="C140">
            <v>-1424126</v>
          </cell>
        </row>
        <row r="141">
          <cell r="A141">
            <v>712910000</v>
          </cell>
          <cell r="B141" t="str">
            <v>הפרשה להסכם ק. גמלאו</v>
          </cell>
          <cell r="C141">
            <v>1214284</v>
          </cell>
        </row>
        <row r="142">
          <cell r="A142">
            <v>712920000</v>
          </cell>
          <cell r="B142" t="str">
            <v>הפרשה לפנסית נכות</v>
          </cell>
          <cell r="C142">
            <v>152445</v>
          </cell>
        </row>
        <row r="143">
          <cell r="A143">
            <v>712940000</v>
          </cell>
          <cell r="B143" t="str">
            <v>הפר.לפרישה מוקדמת 05</v>
          </cell>
          <cell r="C143">
            <v>-2362645</v>
          </cell>
        </row>
        <row r="144">
          <cell r="A144">
            <v>712950000</v>
          </cell>
          <cell r="B144" t="str">
            <v>הפרשה לפרישה מוקדמת</v>
          </cell>
          <cell r="C144">
            <v>2612456</v>
          </cell>
        </row>
        <row r="145">
          <cell r="A145">
            <v>713010000</v>
          </cell>
          <cell r="B145" t="str">
            <v>הבראה פנסיונרים עד ג</v>
          </cell>
          <cell r="C145">
            <v>3278224.5</v>
          </cell>
        </row>
        <row r="146">
          <cell r="A146">
            <v>713020000</v>
          </cell>
          <cell r="B146" t="str">
            <v>ביטוח לאומי פנסיונרי</v>
          </cell>
          <cell r="C146">
            <v>369240.25</v>
          </cell>
        </row>
        <row r="147">
          <cell r="A147">
            <v>713040000</v>
          </cell>
          <cell r="B147" t="str">
            <v>פנסיה לאלמנות חברים</v>
          </cell>
          <cell r="C147">
            <v>476549.16</v>
          </cell>
        </row>
        <row r="148">
          <cell r="A148">
            <v>714100000</v>
          </cell>
          <cell r="B148" t="str">
            <v>הפרשות לקופות תגמולי</v>
          </cell>
          <cell r="C148">
            <v>8364357.71</v>
          </cell>
        </row>
        <row r="149">
          <cell r="A149">
            <v>714110000</v>
          </cell>
          <cell r="B149" t="str">
            <v>פיצויים</v>
          </cell>
          <cell r="C149">
            <v>8794760.8800000008</v>
          </cell>
        </row>
        <row r="150">
          <cell r="A150">
            <v>714130000</v>
          </cell>
          <cell r="B150" t="str">
            <v>פנסיה תקציבית שכירים</v>
          </cell>
          <cell r="C150">
            <v>334207.43</v>
          </cell>
        </row>
        <row r="151">
          <cell r="A151">
            <v>714200000</v>
          </cell>
          <cell r="B151" t="str">
            <v>בטוח לאומי</v>
          </cell>
          <cell r="C151">
            <v>8895535.1799999997</v>
          </cell>
        </row>
        <row r="152">
          <cell r="A152">
            <v>714300000</v>
          </cell>
          <cell r="B152" t="str">
            <v>קרן השתלמות</v>
          </cell>
          <cell r="C152">
            <v>4636585.2</v>
          </cell>
        </row>
        <row r="153">
          <cell r="A153">
            <v>714400000</v>
          </cell>
          <cell r="B153" t="str">
            <v>הבראה שכירים</v>
          </cell>
          <cell r="C153">
            <v>5677371.9400000004</v>
          </cell>
        </row>
        <row r="154">
          <cell r="A154">
            <v>714500000</v>
          </cell>
          <cell r="B154" t="str">
            <v>החזרים מחברות ביטוח</v>
          </cell>
          <cell r="C154">
            <v>-86086.42</v>
          </cell>
        </row>
        <row r="155">
          <cell r="A155">
            <v>714700000</v>
          </cell>
          <cell r="B155" t="str">
            <v>הפרשה לחופש וימי מחל</v>
          </cell>
          <cell r="C155">
            <v>590738</v>
          </cell>
        </row>
        <row r="156">
          <cell r="A156">
            <v>714800000</v>
          </cell>
          <cell r="B156" t="str">
            <v>ביטוח שיניים שכירים</v>
          </cell>
          <cell r="C156">
            <v>1146781.2</v>
          </cell>
        </row>
        <row r="157">
          <cell r="A157">
            <v>720100000</v>
          </cell>
          <cell r="B157" t="str">
            <v>סולר בצובר</v>
          </cell>
          <cell r="C157">
            <v>148010366.49000001</v>
          </cell>
        </row>
        <row r="158">
          <cell r="A158">
            <v>720110000</v>
          </cell>
          <cell r="B158" t="str">
            <v>סולר בדרכים</v>
          </cell>
          <cell r="C158">
            <v>1150186.3799999999</v>
          </cell>
        </row>
        <row r="159">
          <cell r="A159">
            <v>720120000</v>
          </cell>
          <cell r="B159" t="str">
            <v>בנזין</v>
          </cell>
          <cell r="C159">
            <v>1128499.1399999999</v>
          </cell>
        </row>
        <row r="160">
          <cell r="A160">
            <v>720200000</v>
          </cell>
          <cell r="B160" t="str">
            <v>שמנים</v>
          </cell>
          <cell r="C160">
            <v>1851624.01</v>
          </cell>
        </row>
        <row r="161">
          <cell r="A161">
            <v>720300000</v>
          </cell>
          <cell r="B161" t="str">
            <v>מים מטופלים</v>
          </cell>
          <cell r="C161">
            <v>694099.57</v>
          </cell>
        </row>
        <row r="162">
          <cell r="A162">
            <v>720400000</v>
          </cell>
          <cell r="B162" t="str">
            <v>הכנסות דלק יונייטד ט</v>
          </cell>
          <cell r="C162">
            <v>-6357845.5800000001</v>
          </cell>
        </row>
        <row r="163">
          <cell r="A163">
            <v>720500000</v>
          </cell>
          <cell r="B163" t="str">
            <v>הכנסות דלק -משדן</v>
          </cell>
          <cell r="C163">
            <v>-4307500.9400000004</v>
          </cell>
        </row>
        <row r="164">
          <cell r="A164">
            <v>720600000</v>
          </cell>
          <cell r="B164" t="str">
            <v>החזר בלו על סולר</v>
          </cell>
          <cell r="C164">
            <v>-39512045</v>
          </cell>
        </row>
        <row r="165">
          <cell r="A165">
            <v>722101000</v>
          </cell>
          <cell r="B165" t="str">
            <v>חלקי חילוף חו"ל-מאן</v>
          </cell>
          <cell r="C165">
            <v>6648354.4100000001</v>
          </cell>
        </row>
        <row r="166">
          <cell r="A166">
            <v>722102000</v>
          </cell>
          <cell r="B166" t="str">
            <v>חלקי חילוף חו"ל -אחר</v>
          </cell>
          <cell r="C166">
            <v>4044486.59</v>
          </cell>
        </row>
        <row r="167">
          <cell r="A167">
            <v>722103000</v>
          </cell>
          <cell r="B167" t="str">
            <v>החזרי תביעות חו"ל</v>
          </cell>
          <cell r="C167">
            <v>-2854795.46</v>
          </cell>
        </row>
        <row r="168">
          <cell r="A168">
            <v>722104000</v>
          </cell>
          <cell r="B168" t="str">
            <v>חלקי חילוף בארץ</v>
          </cell>
          <cell r="C168">
            <v>7975380.6100000003</v>
          </cell>
        </row>
        <row r="169">
          <cell r="A169">
            <v>722105000</v>
          </cell>
          <cell r="B169" t="str">
            <v>שמשות לחלונות</v>
          </cell>
          <cell r="C169">
            <v>258798.98</v>
          </cell>
        </row>
        <row r="170">
          <cell r="A170">
            <v>722107000</v>
          </cell>
          <cell r="B170" t="str">
            <v>מצברים וחומצה</v>
          </cell>
          <cell r="C170">
            <v>629455.18000000005</v>
          </cell>
        </row>
        <row r="171">
          <cell r="A171">
            <v>722110000</v>
          </cell>
          <cell r="B171" t="str">
            <v>שינוי במלאי חלקי חיל</v>
          </cell>
          <cell r="C171">
            <v>-915607.07</v>
          </cell>
        </row>
        <row r="172">
          <cell r="A172">
            <v>722202000</v>
          </cell>
          <cell r="B172" t="str">
            <v>צמיגים חדשים - ארץ</v>
          </cell>
          <cell r="C172">
            <v>2599431.94</v>
          </cell>
        </row>
        <row r="173">
          <cell r="A173">
            <v>722204000</v>
          </cell>
          <cell r="B173" t="str">
            <v>חידוש צמיגים</v>
          </cell>
          <cell r="C173">
            <v>496134.19</v>
          </cell>
        </row>
        <row r="174">
          <cell r="A174">
            <v>722301000</v>
          </cell>
          <cell r="B174" t="str">
            <v>עבודות ותיקוני ח.-חש</v>
          </cell>
          <cell r="C174">
            <v>1332531.02</v>
          </cell>
        </row>
        <row r="175">
          <cell r="A175">
            <v>722302000</v>
          </cell>
          <cell r="B175" t="str">
            <v>תיקוני חוץ לתאונות</v>
          </cell>
          <cell r="C175">
            <v>1420051.94</v>
          </cell>
        </row>
        <row r="176">
          <cell r="A176">
            <v>722302200</v>
          </cell>
          <cell r="B176" t="str">
            <v>השתתפות עצמית נהגים</v>
          </cell>
          <cell r="C176">
            <v>-202769.41</v>
          </cell>
        </row>
        <row r="177">
          <cell r="A177">
            <v>722303000</v>
          </cell>
          <cell r="B177" t="str">
            <v>שיפוץ חוץ למרכבים</v>
          </cell>
          <cell r="C177">
            <v>98880.12</v>
          </cell>
        </row>
        <row r="178">
          <cell r="A178">
            <v>722401000</v>
          </cell>
          <cell r="B178" t="str">
            <v>הכנסות ש. מוסך-חלפים</v>
          </cell>
          <cell r="C178">
            <v>-1067338.49</v>
          </cell>
        </row>
        <row r="179">
          <cell r="A179">
            <v>722402000</v>
          </cell>
          <cell r="B179" t="str">
            <v>הכנסות ש. מוסך-עבודה</v>
          </cell>
          <cell r="C179">
            <v>-1148827.18</v>
          </cell>
        </row>
        <row r="180">
          <cell r="A180">
            <v>724101000</v>
          </cell>
          <cell r="B180" t="str">
            <v>בגדי עבודה</v>
          </cell>
          <cell r="C180">
            <v>142422.81</v>
          </cell>
        </row>
        <row r="181">
          <cell r="A181">
            <v>724102000</v>
          </cell>
          <cell r="B181" t="str">
            <v>ביגוד ייצוגי נהגים</v>
          </cell>
          <cell r="C181">
            <v>710358.72</v>
          </cell>
        </row>
        <row r="182">
          <cell r="A182">
            <v>724201000</v>
          </cell>
          <cell r="B182" t="str">
            <v>נקיון ע" קבלני משנה</v>
          </cell>
          <cell r="C182">
            <v>12655112.109999999</v>
          </cell>
        </row>
        <row r="183">
          <cell r="A183">
            <v>724202000</v>
          </cell>
          <cell r="B183" t="str">
            <v>חמרי ניקוי</v>
          </cell>
          <cell r="C183">
            <v>320187.01</v>
          </cell>
        </row>
        <row r="184">
          <cell r="A184">
            <v>724203000</v>
          </cell>
          <cell r="B184" t="str">
            <v>כלי עבודה</v>
          </cell>
          <cell r="C184">
            <v>350441.03</v>
          </cell>
        </row>
        <row r="185">
          <cell r="A185">
            <v>724205100</v>
          </cell>
          <cell r="B185" t="str">
            <v>חומרי בינוי וחשמל תו</v>
          </cell>
          <cell r="C185">
            <v>6350.13</v>
          </cell>
        </row>
        <row r="186">
          <cell r="A186">
            <v>724206000</v>
          </cell>
          <cell r="B186" t="str">
            <v>אחזקת ציוד</v>
          </cell>
          <cell r="C186">
            <v>107889.47</v>
          </cell>
        </row>
        <row r="187">
          <cell r="A187">
            <v>724301000</v>
          </cell>
          <cell r="B187" t="str">
            <v>כיבודים אגף תו"פ</v>
          </cell>
          <cell r="C187">
            <v>3175963.86</v>
          </cell>
        </row>
        <row r="188">
          <cell r="A188">
            <v>724302000</v>
          </cell>
          <cell r="B188" t="str">
            <v>הכנסות ממכירת תלושים</v>
          </cell>
          <cell r="C188">
            <v>-2039413.86</v>
          </cell>
        </row>
        <row r="189">
          <cell r="A189">
            <v>726101000</v>
          </cell>
          <cell r="B189" t="str">
            <v>ביטוח אוטובוסים חובה</v>
          </cell>
          <cell r="C189">
            <v>20879042</v>
          </cell>
        </row>
        <row r="190">
          <cell r="A190">
            <v>726201000</v>
          </cell>
          <cell r="B190" t="str">
            <v>תשלומים בגין נזקים ו</v>
          </cell>
          <cell r="C190">
            <v>5869868.2599999998</v>
          </cell>
        </row>
        <row r="191">
          <cell r="A191">
            <v>726203000</v>
          </cell>
          <cell r="B191" t="str">
            <v>תקבולים מחברות ביטוח</v>
          </cell>
          <cell r="C191">
            <v>-973971.1</v>
          </cell>
        </row>
        <row r="192">
          <cell r="A192">
            <v>732101000</v>
          </cell>
          <cell r="B192" t="str">
            <v>שכירות תמח"ת</v>
          </cell>
          <cell r="C192">
            <v>17163680.120000001</v>
          </cell>
        </row>
        <row r="193">
          <cell r="A193">
            <v>732102000</v>
          </cell>
          <cell r="B193" t="str">
            <v>אחזקת תחנות ומוסכים</v>
          </cell>
          <cell r="C193">
            <v>1175122.23</v>
          </cell>
        </row>
        <row r="194">
          <cell r="A194">
            <v>732103000</v>
          </cell>
          <cell r="B194" t="str">
            <v>ארנונה,מים ומיסי תנו</v>
          </cell>
          <cell r="C194">
            <v>10387034.98</v>
          </cell>
        </row>
        <row r="195">
          <cell r="A195">
            <v>732105000</v>
          </cell>
          <cell r="B195" t="str">
            <v>שרות מכשירי קשר</v>
          </cell>
          <cell r="C195">
            <v>824871.15</v>
          </cell>
        </row>
        <row r="196">
          <cell r="A196">
            <v>732106000</v>
          </cell>
          <cell r="B196" t="str">
            <v>שכירות ואחזקת מסופי</v>
          </cell>
          <cell r="C196">
            <v>1711675.94</v>
          </cell>
        </row>
        <row r="197">
          <cell r="A197">
            <v>732109000</v>
          </cell>
          <cell r="B197" t="str">
            <v>איכות הסביבה</v>
          </cell>
          <cell r="C197">
            <v>297221.65000000002</v>
          </cell>
        </row>
        <row r="198">
          <cell r="A198">
            <v>732201000</v>
          </cell>
          <cell r="B198" t="str">
            <v>הסעות עובדים</v>
          </cell>
          <cell r="C198">
            <v>10388305.01</v>
          </cell>
        </row>
        <row r="199">
          <cell r="A199">
            <v>732202000</v>
          </cell>
          <cell r="B199" t="str">
            <v>שכירות רכב מסחרי</v>
          </cell>
          <cell r="C199">
            <v>810982.92</v>
          </cell>
        </row>
        <row r="200">
          <cell r="A200">
            <v>732203000</v>
          </cell>
          <cell r="B200" t="str">
            <v>הוצאות חניה</v>
          </cell>
          <cell r="C200">
            <v>83572.929999999993</v>
          </cell>
        </row>
        <row r="201">
          <cell r="A201">
            <v>732206000</v>
          </cell>
          <cell r="B201" t="str">
            <v>הוצאות אחזקה רכב מסח</v>
          </cell>
          <cell r="C201">
            <v>131775.01</v>
          </cell>
        </row>
        <row r="202">
          <cell r="A202">
            <v>732301000</v>
          </cell>
          <cell r="B202" t="str">
            <v>מאמץ קייץ(השת. מקצו)</v>
          </cell>
          <cell r="C202">
            <v>1296089.1599999999</v>
          </cell>
        </row>
        <row r="203">
          <cell r="A203">
            <v>732302000</v>
          </cell>
          <cell r="B203" t="str">
            <v>ספרות  מקצועית</v>
          </cell>
          <cell r="C203">
            <v>71437.77</v>
          </cell>
        </row>
        <row r="204">
          <cell r="A204">
            <v>732303000</v>
          </cell>
          <cell r="B204" t="str">
            <v>הדרכה</v>
          </cell>
          <cell r="C204">
            <v>1556427.16</v>
          </cell>
        </row>
        <row r="205">
          <cell r="A205">
            <v>732304000</v>
          </cell>
          <cell r="B205" t="str">
            <v>הכנסות והדרכה-אוטובו</v>
          </cell>
          <cell r="C205">
            <v>-35413.06</v>
          </cell>
        </row>
        <row r="206">
          <cell r="A206">
            <v>732401000</v>
          </cell>
          <cell r="B206" t="str">
            <v>עובדי חברות כ"א-סוקר</v>
          </cell>
          <cell r="C206">
            <v>564948.30000000005</v>
          </cell>
        </row>
        <row r="207">
          <cell r="A207">
            <v>732402000</v>
          </cell>
          <cell r="B207" t="str">
            <v>אחזקת חדרי מנוחה</v>
          </cell>
          <cell r="C207">
            <v>2109878.2200000002</v>
          </cell>
        </row>
        <row r="208">
          <cell r="A208">
            <v>732403000</v>
          </cell>
          <cell r="B208" t="str">
            <v>עובדי חברות כ"א-משק</v>
          </cell>
          <cell r="C208">
            <v>82363.94</v>
          </cell>
        </row>
        <row r="209">
          <cell r="A209">
            <v>732501000</v>
          </cell>
          <cell r="B209" t="str">
            <v>רשיונות לאוטובוסים</v>
          </cell>
          <cell r="C209">
            <v>1507056.9</v>
          </cell>
        </row>
        <row r="210">
          <cell r="A210">
            <v>732503000</v>
          </cell>
          <cell r="B210" t="str">
            <v>רשיונות לנהגים</v>
          </cell>
          <cell r="C210">
            <v>63773.41</v>
          </cell>
        </row>
        <row r="211">
          <cell r="A211">
            <v>732601000</v>
          </cell>
          <cell r="B211" t="str">
            <v>הדפסת כרטיסי נסיעה</v>
          </cell>
          <cell r="C211">
            <v>5413032.0700000003</v>
          </cell>
        </row>
        <row r="212">
          <cell r="A212">
            <v>732603000</v>
          </cell>
          <cell r="B212" t="str">
            <v>קנסות מח.ביטוח</v>
          </cell>
          <cell r="C212">
            <v>48141.29</v>
          </cell>
        </row>
        <row r="213">
          <cell r="A213">
            <v>732604000</v>
          </cell>
          <cell r="B213" t="str">
            <v>הוצאות כרטיס חכם</v>
          </cell>
          <cell r="C213">
            <v>13402.6</v>
          </cell>
        </row>
        <row r="214">
          <cell r="A214">
            <v>732702000</v>
          </cell>
          <cell r="B214" t="str">
            <v>פחת מכוניות</v>
          </cell>
          <cell r="C214">
            <v>49050.75</v>
          </cell>
        </row>
        <row r="215">
          <cell r="A215">
            <v>732709000</v>
          </cell>
          <cell r="B215" t="str">
            <v>פחת אוטובוסים</v>
          </cell>
          <cell r="C215">
            <v>91870663.579999998</v>
          </cell>
        </row>
        <row r="216">
          <cell r="A216">
            <v>742102000</v>
          </cell>
          <cell r="B216" t="str">
            <v>חשמל</v>
          </cell>
          <cell r="C216">
            <v>2230813.9700000002</v>
          </cell>
        </row>
        <row r="217">
          <cell r="A217">
            <v>742103000</v>
          </cell>
          <cell r="B217" t="str">
            <v>טלפון</v>
          </cell>
          <cell r="C217">
            <v>766351</v>
          </cell>
        </row>
        <row r="218">
          <cell r="A218">
            <v>742104000</v>
          </cell>
          <cell r="B218" t="str">
            <v>שכירות משרדים</v>
          </cell>
          <cell r="C218">
            <v>611740.01</v>
          </cell>
        </row>
        <row r="219">
          <cell r="A219">
            <v>742105000</v>
          </cell>
          <cell r="B219" t="str">
            <v>שכירות משרדים חב' בנ</v>
          </cell>
          <cell r="C219">
            <v>65500</v>
          </cell>
        </row>
        <row r="220">
          <cell r="A220">
            <v>742106000</v>
          </cell>
          <cell r="B220" t="str">
            <v>שמירה ובטחון</v>
          </cell>
          <cell r="C220">
            <v>6244754.3300000001</v>
          </cell>
        </row>
        <row r="221">
          <cell r="A221">
            <v>742107000</v>
          </cell>
          <cell r="B221" t="str">
            <v>כ"א מ.אנוש-כלליים+נק</v>
          </cell>
          <cell r="C221">
            <v>282400.75</v>
          </cell>
        </row>
        <row r="222">
          <cell r="A222">
            <v>742108000</v>
          </cell>
          <cell r="B222" t="str">
            <v>רשיונות שונים</v>
          </cell>
          <cell r="C222">
            <v>165158.99</v>
          </cell>
        </row>
        <row r="223">
          <cell r="A223">
            <v>742109000</v>
          </cell>
          <cell r="B223" t="str">
            <v>העברת כספים ומיגון ק</v>
          </cell>
          <cell r="C223">
            <v>523751.64</v>
          </cell>
        </row>
        <row r="224">
          <cell r="A224">
            <v>742110000</v>
          </cell>
          <cell r="B224" t="str">
            <v>תיקונים וסידורים במש</v>
          </cell>
          <cell r="C224">
            <v>85.84</v>
          </cell>
        </row>
        <row r="225">
          <cell r="A225">
            <v>742111000</v>
          </cell>
          <cell r="B225" t="str">
            <v>הוצ' פלאפון</v>
          </cell>
          <cell r="C225">
            <v>319968.05</v>
          </cell>
        </row>
        <row r="226">
          <cell r="A226">
            <v>742112000</v>
          </cell>
          <cell r="B226" t="str">
            <v>חניה הדר דפנה</v>
          </cell>
          <cell r="C226">
            <v>289153.07</v>
          </cell>
        </row>
        <row r="227">
          <cell r="A227">
            <v>742114000</v>
          </cell>
          <cell r="B227" t="str">
            <v>תקשורת-פרסונליזציה</v>
          </cell>
          <cell r="C227">
            <v>136689.44</v>
          </cell>
        </row>
        <row r="228">
          <cell r="A228">
            <v>742121000</v>
          </cell>
          <cell r="B228" t="str">
            <v>ביטוח כללי</v>
          </cell>
          <cell r="C228">
            <v>1799946.01</v>
          </cell>
        </row>
        <row r="229">
          <cell r="A229">
            <v>742201000</v>
          </cell>
          <cell r="B229" t="str">
            <v>שכר רואי חשבון</v>
          </cell>
          <cell r="C229">
            <v>964396.16</v>
          </cell>
        </row>
        <row r="230">
          <cell r="A230">
            <v>742203000</v>
          </cell>
          <cell r="B230" t="str">
            <v>משפטיות</v>
          </cell>
          <cell r="C230">
            <v>2209538.58</v>
          </cell>
        </row>
        <row r="231">
          <cell r="A231">
            <v>742204000</v>
          </cell>
          <cell r="B231" t="str">
            <v>יועצים</v>
          </cell>
          <cell r="C231">
            <v>7870127.5599999996</v>
          </cell>
        </row>
        <row r="232">
          <cell r="A232">
            <v>742205000</v>
          </cell>
          <cell r="B232" t="str">
            <v>תמחיר</v>
          </cell>
          <cell r="C232">
            <v>60750.879999999997</v>
          </cell>
        </row>
        <row r="233">
          <cell r="A233">
            <v>742206000</v>
          </cell>
          <cell r="B233" t="str">
            <v>כח אדם מבקרים-תנועה</v>
          </cell>
          <cell r="C233">
            <v>777279.24</v>
          </cell>
        </row>
        <row r="234">
          <cell r="A234">
            <v>742207000</v>
          </cell>
          <cell r="B234" t="str">
            <v>שכר דח"צ</v>
          </cell>
          <cell r="C234">
            <v>753462</v>
          </cell>
        </row>
        <row r="235">
          <cell r="A235">
            <v>742301000</v>
          </cell>
          <cell r="B235" t="str">
            <v>שיווק</v>
          </cell>
          <cell r="C235">
            <v>535714.80000000005</v>
          </cell>
        </row>
        <row r="236">
          <cell r="A236">
            <v>742302000</v>
          </cell>
          <cell r="B236" t="str">
            <v>פרסום לוחות ופנקסים</v>
          </cell>
          <cell r="C236">
            <v>62800</v>
          </cell>
        </row>
        <row r="237">
          <cell r="A237">
            <v>742303000</v>
          </cell>
          <cell r="B237" t="str">
            <v>פרסום מודעות עתון</v>
          </cell>
          <cell r="C237">
            <v>57863</v>
          </cell>
        </row>
        <row r="238">
          <cell r="A238">
            <v>742304000</v>
          </cell>
          <cell r="B238" t="str">
            <v>פרסום-דפוס-עבודות חו</v>
          </cell>
          <cell r="C238">
            <v>170924.83</v>
          </cell>
        </row>
        <row r="239">
          <cell r="A239">
            <v>742304100</v>
          </cell>
          <cell r="B239" t="str">
            <v>פרסום-דפוס-חמרים ואח</v>
          </cell>
          <cell r="C239">
            <v>66442.69</v>
          </cell>
        </row>
        <row r="240">
          <cell r="A240">
            <v>742305000</v>
          </cell>
          <cell r="B240" t="str">
            <v>פרסום</v>
          </cell>
          <cell r="C240">
            <v>19000.439999999999</v>
          </cell>
        </row>
        <row r="241">
          <cell r="A241">
            <v>742306000</v>
          </cell>
          <cell r="B241" t="str">
            <v>כ"א-מוקדניות מודיעין</v>
          </cell>
          <cell r="C241">
            <v>1870307.63</v>
          </cell>
        </row>
        <row r="242">
          <cell r="A242">
            <v>742307000</v>
          </cell>
          <cell r="B242" t="str">
            <v>שווק -פרסונליזציה</v>
          </cell>
          <cell r="C242">
            <v>12684190.460000001</v>
          </cell>
        </row>
        <row r="243">
          <cell r="A243">
            <v>742401000</v>
          </cell>
          <cell r="B243" t="str">
            <v>מסיבות</v>
          </cell>
          <cell r="C243">
            <v>183135</v>
          </cell>
        </row>
        <row r="244">
          <cell r="A244">
            <v>742402000</v>
          </cell>
          <cell r="B244" t="str">
            <v>ארועים</v>
          </cell>
          <cell r="C244">
            <v>42673.95</v>
          </cell>
        </row>
        <row r="245">
          <cell r="A245">
            <v>742404000</v>
          </cell>
          <cell r="B245" t="str">
            <v>תרבות</v>
          </cell>
          <cell r="C245">
            <v>24393.7</v>
          </cell>
        </row>
        <row r="246">
          <cell r="A246">
            <v>742405000</v>
          </cell>
          <cell r="B246" t="str">
            <v>ספורט</v>
          </cell>
          <cell r="C246">
            <v>248445.38</v>
          </cell>
        </row>
        <row r="247">
          <cell r="A247">
            <v>742406000</v>
          </cell>
          <cell r="B247" t="str">
            <v>בריאות</v>
          </cell>
          <cell r="C247">
            <v>374888.94</v>
          </cell>
        </row>
        <row r="248">
          <cell r="A248">
            <v>742407000</v>
          </cell>
          <cell r="B248" t="str">
            <v>קיטנה</v>
          </cell>
          <cell r="C248">
            <v>268372.11</v>
          </cell>
        </row>
        <row r="249">
          <cell r="A249">
            <v>742423000</v>
          </cell>
          <cell r="B249" t="str">
            <v>הלבשה-ביגוד קיץ (שוו</v>
          </cell>
          <cell r="C249">
            <v>1472541.86</v>
          </cell>
        </row>
        <row r="250">
          <cell r="A250">
            <v>742425000</v>
          </cell>
          <cell r="B250" t="str">
            <v>מתנות שכירים</v>
          </cell>
          <cell r="C250">
            <v>31225.8</v>
          </cell>
        </row>
        <row r="251">
          <cell r="A251">
            <v>742426000</v>
          </cell>
          <cell r="B251" t="str">
            <v>מתנות לחברים</v>
          </cell>
          <cell r="C251">
            <v>54416.04</v>
          </cell>
        </row>
        <row r="252">
          <cell r="A252">
            <v>742427000</v>
          </cell>
          <cell r="B252" t="str">
            <v>מתנות</v>
          </cell>
          <cell r="C252">
            <v>80695.429999999993</v>
          </cell>
        </row>
        <row r="253">
          <cell r="A253">
            <v>742428000</v>
          </cell>
          <cell r="B253" t="str">
            <v>יין לחג-הוצאה</v>
          </cell>
          <cell r="C253">
            <v>4177966</v>
          </cell>
        </row>
        <row r="254">
          <cell r="A254">
            <v>742503000</v>
          </cell>
          <cell r="B254" t="str">
            <v>נסיעות לחו"ל-אשל</v>
          </cell>
          <cell r="C254">
            <v>612662.49</v>
          </cell>
        </row>
        <row r="255">
          <cell r="A255">
            <v>742510000</v>
          </cell>
          <cell r="B255" t="str">
            <v>נסיעות וחניה</v>
          </cell>
          <cell r="C255">
            <v>165006.65</v>
          </cell>
        </row>
        <row r="256">
          <cell r="A256">
            <v>742520000</v>
          </cell>
          <cell r="B256" t="str">
            <v>נסיעות חופשיות עובדי</v>
          </cell>
          <cell r="C256">
            <v>618915.41</v>
          </cell>
        </row>
        <row r="257">
          <cell r="A257">
            <v>742531000</v>
          </cell>
          <cell r="B257" t="str">
            <v>הוצאות רכב פרטי</v>
          </cell>
          <cell r="C257">
            <v>311215.19</v>
          </cell>
        </row>
        <row r="258">
          <cell r="A258">
            <v>742532000</v>
          </cell>
          <cell r="B258" t="str">
            <v>הוצ' שכירות רכב פרטי</v>
          </cell>
          <cell r="C258">
            <v>2396402.5499999998</v>
          </cell>
        </row>
        <row r="259">
          <cell r="A259">
            <v>742601000</v>
          </cell>
          <cell r="B259" t="str">
            <v>צרכי משרד</v>
          </cell>
          <cell r="C259">
            <v>86506.93</v>
          </cell>
        </row>
        <row r="260">
          <cell r="A260">
            <v>742602000</v>
          </cell>
          <cell r="B260" t="str">
            <v>דאר</v>
          </cell>
          <cell r="C260">
            <v>108705.31</v>
          </cell>
        </row>
        <row r="261">
          <cell r="A261">
            <v>742603000</v>
          </cell>
          <cell r="B261" t="str">
            <v>שרותי מחשב-אחזקת תכנ</v>
          </cell>
          <cell r="C261">
            <v>213586.61</v>
          </cell>
        </row>
        <row r="262">
          <cell r="A262">
            <v>742603100</v>
          </cell>
          <cell r="B262" t="str">
            <v>שרותי מחשב - אחזקת ח</v>
          </cell>
          <cell r="C262">
            <v>68005.45</v>
          </cell>
        </row>
        <row r="263">
          <cell r="A263">
            <v>742603200</v>
          </cell>
          <cell r="B263" t="str">
            <v>מחשב - חמרים מתכלים</v>
          </cell>
          <cell r="C263">
            <v>44094.93</v>
          </cell>
        </row>
        <row r="264">
          <cell r="A264">
            <v>742603400</v>
          </cell>
          <cell r="B264" t="str">
            <v>מיקור חוץ מל"מ-מ.מיד</v>
          </cell>
          <cell r="C264">
            <v>5357919.1399999997</v>
          </cell>
        </row>
        <row r="265">
          <cell r="A265">
            <v>742603500</v>
          </cell>
          <cell r="B265" t="str">
            <v>מל"מ מיקור חוץ-שכר</v>
          </cell>
          <cell r="C265">
            <v>478711.37</v>
          </cell>
        </row>
        <row r="266">
          <cell r="A266">
            <v>742604000</v>
          </cell>
          <cell r="B266" t="str">
            <v>ארכיון</v>
          </cell>
          <cell r="C266">
            <v>94636.04</v>
          </cell>
        </row>
        <row r="267">
          <cell r="A267">
            <v>742702000</v>
          </cell>
          <cell r="B267" t="str">
            <v>כיבודים</v>
          </cell>
          <cell r="C267">
            <v>766736.64</v>
          </cell>
        </row>
        <row r="268">
          <cell r="A268">
            <v>742703000</v>
          </cell>
          <cell r="B268" t="str">
            <v>אסיפות וישיבות</v>
          </cell>
          <cell r="C268">
            <v>121308.81</v>
          </cell>
        </row>
        <row r="269">
          <cell r="A269">
            <v>742801000</v>
          </cell>
          <cell r="B269" t="str">
            <v>הוצ' פחת נדל"ן</v>
          </cell>
          <cell r="C269">
            <v>2643568.06</v>
          </cell>
        </row>
        <row r="270">
          <cell r="A270">
            <v>742802000</v>
          </cell>
          <cell r="B270" t="str">
            <v>הוצ' פחת מטלטלין ושו</v>
          </cell>
          <cell r="C270">
            <v>598396.25</v>
          </cell>
        </row>
        <row r="271">
          <cell r="A271">
            <v>742803000</v>
          </cell>
          <cell r="B271" t="str">
            <v>הוצ' פחת מחשב</v>
          </cell>
          <cell r="C271">
            <v>4212266.3600000003</v>
          </cell>
        </row>
        <row r="272">
          <cell r="A272">
            <v>742901000</v>
          </cell>
          <cell r="B272" t="str">
            <v>הוצ' חובות אבודים</v>
          </cell>
          <cell r="C272">
            <v>134614.42000000001</v>
          </cell>
        </row>
        <row r="273">
          <cell r="A273">
            <v>742901100</v>
          </cell>
          <cell r="B273" t="str">
            <v>הוצ' חובות מסופקים</v>
          </cell>
          <cell r="C273">
            <v>116039</v>
          </cell>
        </row>
        <row r="274">
          <cell r="A274">
            <v>742902000</v>
          </cell>
          <cell r="B274" t="str">
            <v>תרומות</v>
          </cell>
          <cell r="C274">
            <v>361180</v>
          </cell>
        </row>
        <row r="275">
          <cell r="A275">
            <v>742903000</v>
          </cell>
          <cell r="B275" t="str">
            <v>קנסות</v>
          </cell>
          <cell r="C275">
            <v>1147177.24</v>
          </cell>
        </row>
        <row r="276">
          <cell r="A276">
            <v>742904000</v>
          </cell>
          <cell r="B276" t="str">
            <v>ביטולי יתרות</v>
          </cell>
          <cell r="C276">
            <v>-9.94</v>
          </cell>
        </row>
        <row r="277">
          <cell r="A277">
            <v>742907000</v>
          </cell>
          <cell r="B277" t="str">
            <v>הכנסות מקנסות עובדים</v>
          </cell>
          <cell r="C277">
            <v>-301612.59000000003</v>
          </cell>
        </row>
        <row r="278">
          <cell r="A278">
            <v>752010000</v>
          </cell>
          <cell r="B278" t="str">
            <v>ריבית ועמלות בנקים</v>
          </cell>
          <cell r="C278">
            <v>2605713.56</v>
          </cell>
        </row>
        <row r="279">
          <cell r="A279">
            <v>752020000</v>
          </cell>
          <cell r="B279" t="str">
            <v xml:space="preserve"> ריבית חברות בנות</v>
          </cell>
          <cell r="C279">
            <v>-1183789.3500000001</v>
          </cell>
        </row>
        <row r="280">
          <cell r="A280">
            <v>752030000</v>
          </cell>
          <cell r="B280" t="str">
            <v>ריבית לאחרים-עם מע"מ</v>
          </cell>
          <cell r="C280">
            <v>10015.34</v>
          </cell>
        </row>
        <row r="281">
          <cell r="A281">
            <v>752040000</v>
          </cell>
          <cell r="B281" t="str">
            <v>ריבית לאחרים -ללא מע</v>
          </cell>
          <cell r="C281">
            <v>6859.15</v>
          </cell>
        </row>
        <row r="282">
          <cell r="A282">
            <v>752050000</v>
          </cell>
          <cell r="B282" t="str">
            <v>ריבית למוסדות ממשלתי</v>
          </cell>
          <cell r="C282">
            <v>23382</v>
          </cell>
        </row>
        <row r="283">
          <cell r="A283">
            <v>752060000</v>
          </cell>
          <cell r="B283" t="str">
            <v>הכנסות ריבית מסוב.</v>
          </cell>
          <cell r="C283">
            <v>52756.31</v>
          </cell>
        </row>
        <row r="284">
          <cell r="A284">
            <v>752410000</v>
          </cell>
          <cell r="B284" t="str">
            <v>ריבית הלוואות ז"ק</v>
          </cell>
          <cell r="C284">
            <v>2031323.97</v>
          </cell>
        </row>
        <row r="285">
          <cell r="A285">
            <v>752500000</v>
          </cell>
          <cell r="B285" t="str">
            <v>הצמדת קרן הלו. ז"א</v>
          </cell>
          <cell r="C285">
            <v>3231229.71</v>
          </cell>
        </row>
        <row r="286">
          <cell r="A286">
            <v>752510000</v>
          </cell>
          <cell r="B286" t="str">
            <v>ריבית הלוואות ז"א</v>
          </cell>
          <cell r="C286">
            <v>4639761.8</v>
          </cell>
        </row>
        <row r="287">
          <cell r="A287">
            <v>752520000</v>
          </cell>
          <cell r="B287" t="str">
            <v>ריבית הלו. שינוי מיב</v>
          </cell>
          <cell r="C287">
            <v>24987031.989999998</v>
          </cell>
        </row>
        <row r="288">
          <cell r="A288">
            <v>752710000</v>
          </cell>
          <cell r="B288" t="str">
            <v>ריבית מ.ה - ניכויים</v>
          </cell>
          <cell r="C288">
            <v>826687</v>
          </cell>
        </row>
        <row r="289">
          <cell r="A289">
            <v>752800000</v>
          </cell>
          <cell r="B289" t="str">
            <v>ריבית מס הכנסה חברה</v>
          </cell>
          <cell r="C289">
            <v>18195302</v>
          </cell>
        </row>
        <row r="290">
          <cell r="A290">
            <v>752820000</v>
          </cell>
          <cell r="B290" t="str">
            <v>ריבית בגין הסכם ק.ג</v>
          </cell>
          <cell r="C290">
            <v>17580098</v>
          </cell>
        </row>
        <row r="291">
          <cell r="A291">
            <v>752900000</v>
          </cell>
          <cell r="B291" t="str">
            <v>שערוך הלוואות ז"ק</v>
          </cell>
          <cell r="C291">
            <v>-64773.26</v>
          </cell>
        </row>
        <row r="292">
          <cell r="A292">
            <v>752910000</v>
          </cell>
          <cell r="B292" t="str">
            <v>שערוך הלוואות ז"א</v>
          </cell>
          <cell r="C292">
            <v>-686726.6</v>
          </cell>
        </row>
        <row r="293">
          <cell r="A293">
            <v>752920000</v>
          </cell>
          <cell r="B293" t="str">
            <v>שערוך בנקים במט"ח</v>
          </cell>
          <cell r="C293">
            <v>-85956.21</v>
          </cell>
        </row>
        <row r="294">
          <cell r="A294">
            <v>752930000</v>
          </cell>
          <cell r="B294" t="str">
            <v>שערוך ספקי חו"ל</v>
          </cell>
          <cell r="C294">
            <v>76813.06</v>
          </cell>
        </row>
        <row r="295">
          <cell r="A295">
            <v>754050000</v>
          </cell>
          <cell r="B295" t="str">
            <v>ריבית והצמדה מס שבח</v>
          </cell>
          <cell r="C295">
            <v>136915</v>
          </cell>
        </row>
        <row r="296">
          <cell r="A296">
            <v>754100000</v>
          </cell>
          <cell r="B296" t="str">
            <v>הכנסות ריבית מבנקים</v>
          </cell>
          <cell r="C296">
            <v>258056.26</v>
          </cell>
        </row>
        <row r="297">
          <cell r="A297">
            <v>754200000</v>
          </cell>
          <cell r="B297" t="str">
            <v>ריבית מפקדונות לז"ק</v>
          </cell>
          <cell r="C297">
            <v>-852803.74</v>
          </cell>
        </row>
        <row r="298">
          <cell r="A298">
            <v>754210000</v>
          </cell>
          <cell r="B298" t="str">
            <v>ריבית פקדון שינוי מב</v>
          </cell>
          <cell r="C298">
            <v>-475665.18</v>
          </cell>
        </row>
        <row r="299">
          <cell r="A299">
            <v>754300000</v>
          </cell>
          <cell r="B299" t="str">
            <v>ריבית מאחרים עם מע"מ</v>
          </cell>
          <cell r="C299">
            <v>-6795.4</v>
          </cell>
        </row>
        <row r="300">
          <cell r="A300">
            <v>754400000</v>
          </cell>
          <cell r="B300" t="str">
            <v>ריבית מאחרים ללא מע"</v>
          </cell>
          <cell r="C300">
            <v>-9453.7900000000009</v>
          </cell>
        </row>
        <row r="301">
          <cell r="A301">
            <v>754900000</v>
          </cell>
          <cell r="B301" t="str">
            <v>הכנ.מקנס.לעוב.עם מע"</v>
          </cell>
          <cell r="C301">
            <v>-13244.03</v>
          </cell>
        </row>
        <row r="302">
          <cell r="A302">
            <v>754910000</v>
          </cell>
          <cell r="B302" t="str">
            <v xml:space="preserve"> ריבית מחברות בנות</v>
          </cell>
          <cell r="C302">
            <v>-189300</v>
          </cell>
        </row>
        <row r="303">
          <cell r="A303">
            <v>754920000</v>
          </cell>
          <cell r="B303" t="str">
            <v>שערוך ניירות ערך</v>
          </cell>
          <cell r="C303">
            <v>-21031556.239999998</v>
          </cell>
        </row>
        <row r="304">
          <cell r="A304">
            <v>756410000</v>
          </cell>
          <cell r="B304" t="str">
            <v>שחיקה של ספקי חו"ל</v>
          </cell>
          <cell r="C304">
            <v>1140.94</v>
          </cell>
        </row>
        <row r="305">
          <cell r="A305">
            <v>762030000</v>
          </cell>
          <cell r="B305" t="str">
            <v>רווח ממימוש רכוש קבו</v>
          </cell>
          <cell r="C305">
            <v>-400865.8</v>
          </cell>
        </row>
        <row r="306">
          <cell r="A306">
            <v>762070000</v>
          </cell>
          <cell r="B306" t="str">
            <v>רווח הון מגריעת אוטו</v>
          </cell>
          <cell r="C306">
            <v>-842437.01</v>
          </cell>
        </row>
        <row r="307">
          <cell r="A307">
            <v>762090000</v>
          </cell>
          <cell r="B307" t="str">
            <v>רווח  מממוש השקעה</v>
          </cell>
          <cell r="C307">
            <v>-638205.49</v>
          </cell>
        </row>
        <row r="308">
          <cell r="A308">
            <v>762100000</v>
          </cell>
          <cell r="B308" t="str">
            <v>הפרשה לירידת ערך</v>
          </cell>
          <cell r="C308">
            <v>761717</v>
          </cell>
        </row>
        <row r="309">
          <cell r="A309">
            <v>762120000</v>
          </cell>
          <cell r="B309" t="str">
            <v>הכנסות אחרות</v>
          </cell>
          <cell r="C309">
            <v>-39000</v>
          </cell>
        </row>
        <row r="310">
          <cell r="A310">
            <v>762130000</v>
          </cell>
          <cell r="B310" t="str">
            <v>הפרשה להפסד מסירת אש</v>
          </cell>
          <cell r="C310">
            <v>177327</v>
          </cell>
        </row>
        <row r="311">
          <cell r="A311">
            <v>762150000</v>
          </cell>
          <cell r="B311" t="str">
            <v>חלק הצטיידות במכירת</v>
          </cell>
          <cell r="C311">
            <v>2701007.27</v>
          </cell>
        </row>
        <row r="312">
          <cell r="A312">
            <v>762160000</v>
          </cell>
          <cell r="B312" t="str">
            <v>הוצאות אחרות בגין סו</v>
          </cell>
          <cell r="C312">
            <v>6227650</v>
          </cell>
        </row>
        <row r="313">
          <cell r="A313">
            <v>777020000</v>
          </cell>
          <cell r="B313" t="str">
            <v>מיסים שנים קודמות</v>
          </cell>
          <cell r="C313">
            <v>-18655996</v>
          </cell>
        </row>
        <row r="314">
          <cell r="A314">
            <v>802108063</v>
          </cell>
          <cell r="B314" t="str">
            <v>קרן עיריית ת"א</v>
          </cell>
          <cell r="C314">
            <v>27391.82</v>
          </cell>
        </row>
        <row r="315">
          <cell r="A315">
            <v>802999999</v>
          </cell>
          <cell r="B315" t="str">
            <v>עתודה להשתתפות באחזק</v>
          </cell>
          <cell r="C315">
            <v>-27391.82</v>
          </cell>
        </row>
        <row r="316">
          <cell r="A316">
            <v>812126001</v>
          </cell>
          <cell r="B316" t="str">
            <v>בנה"פ 653945 אלסינט</v>
          </cell>
          <cell r="C316">
            <v>436513.5</v>
          </cell>
        </row>
        <row r="317">
          <cell r="A317">
            <v>812999999</v>
          </cell>
          <cell r="B317" t="str">
            <v>חו"ז חברים בניהול "ד</v>
          </cell>
          <cell r="C317">
            <v>-436513.5</v>
          </cell>
        </row>
        <row r="318">
          <cell r="A318">
            <v>842100000</v>
          </cell>
          <cell r="B318" t="str">
            <v>ערבויות שניתנו חובה</v>
          </cell>
          <cell r="C318">
            <v>2792227</v>
          </cell>
        </row>
        <row r="319">
          <cell r="A319">
            <v>842200000</v>
          </cell>
          <cell r="B319" t="str">
            <v>ערבויות שניתנו זכות</v>
          </cell>
          <cell r="C319">
            <v>-2792227</v>
          </cell>
        </row>
        <row r="320">
          <cell r="A320">
            <v>850000100</v>
          </cell>
          <cell r="B320" t="str">
            <v>האוצר סובסדיה</v>
          </cell>
          <cell r="C320">
            <v>-549693019.70000005</v>
          </cell>
        </row>
        <row r="321">
          <cell r="A321">
            <v>850000200</v>
          </cell>
          <cell r="B321" t="str">
            <v>רווחים מפקדונות</v>
          </cell>
          <cell r="C321">
            <v>-60383060.020000003</v>
          </cell>
        </row>
        <row r="322">
          <cell r="A322">
            <v>850000300</v>
          </cell>
          <cell r="B322" t="str">
            <v>אוטוב.מתשואות הקרן</v>
          </cell>
          <cell r="C322">
            <v>39626628</v>
          </cell>
        </row>
        <row r="323">
          <cell r="A323">
            <v>850000400</v>
          </cell>
          <cell r="B323" t="str">
            <v>הכנסות קרן שפורים</v>
          </cell>
          <cell r="C323">
            <v>-4947006.0999999996</v>
          </cell>
        </row>
        <row r="324">
          <cell r="A324">
            <v>850000500</v>
          </cell>
          <cell r="B324" t="str">
            <v>רבית והפ.הצמדה מהארג</v>
          </cell>
          <cell r="C324">
            <v>-585412</v>
          </cell>
        </row>
        <row r="325">
          <cell r="A325">
            <v>850001100</v>
          </cell>
          <cell r="B325" t="str">
            <v>הוצאות מימון</v>
          </cell>
          <cell r="C325">
            <v>4360337.6399999997</v>
          </cell>
        </row>
        <row r="326">
          <cell r="A326">
            <v>850001200</v>
          </cell>
          <cell r="B326" t="str">
            <v>הוצאות שונות</v>
          </cell>
          <cell r="C326">
            <v>2780.89</v>
          </cell>
        </row>
        <row r="327">
          <cell r="A327">
            <v>850001300</v>
          </cell>
          <cell r="B327" t="str">
            <v>הוצאות משפטיות</v>
          </cell>
          <cell r="C327">
            <v>157472</v>
          </cell>
        </row>
        <row r="328">
          <cell r="A328">
            <v>850002100</v>
          </cell>
          <cell r="B328" t="str">
            <v>עו"ש בנה"פ 655512</v>
          </cell>
          <cell r="C328">
            <v>1244.42</v>
          </cell>
        </row>
        <row r="329">
          <cell r="A329">
            <v>850002200</v>
          </cell>
          <cell r="B329" t="str">
            <v>פר"י בנה"פ 655512</v>
          </cell>
          <cell r="C329">
            <v>1032990.07</v>
          </cell>
        </row>
        <row r="330">
          <cell r="A330">
            <v>850002300</v>
          </cell>
          <cell r="B330" t="str">
            <v>פקדונות בנה"פ 655512</v>
          </cell>
          <cell r="C330">
            <v>5989307.0899999999</v>
          </cell>
        </row>
        <row r="331">
          <cell r="A331">
            <v>850002500</v>
          </cell>
          <cell r="B331" t="str">
            <v>מט"ח מר"ג בנה"פ 6555</v>
          </cell>
          <cell r="C331">
            <v>25830.63</v>
          </cell>
        </row>
        <row r="332">
          <cell r="A332">
            <v>850005100</v>
          </cell>
          <cell r="B332" t="str">
            <v>בנק דיסקונט עו"ש 115</v>
          </cell>
          <cell r="C332">
            <v>2526.67</v>
          </cell>
        </row>
        <row r="333">
          <cell r="A333">
            <v>850005200</v>
          </cell>
          <cell r="B333" t="str">
            <v>בנק דיסקונט פקדונות</v>
          </cell>
          <cell r="C333">
            <v>11264887.210000001</v>
          </cell>
        </row>
        <row r="334">
          <cell r="A334">
            <v>850007000</v>
          </cell>
          <cell r="B334" t="str">
            <v>ני"ע בנה"פ</v>
          </cell>
          <cell r="C334">
            <v>135.12</v>
          </cell>
        </row>
        <row r="335">
          <cell r="A335">
            <v>850009100</v>
          </cell>
          <cell r="B335" t="str">
            <v>מ.א.ן</v>
          </cell>
          <cell r="C335">
            <v>46460</v>
          </cell>
        </row>
        <row r="336">
          <cell r="A336">
            <v>850009200</v>
          </cell>
          <cell r="B336" t="str">
            <v>פלסקוב בנימין</v>
          </cell>
          <cell r="C336">
            <v>25235.45</v>
          </cell>
        </row>
        <row r="337">
          <cell r="A337">
            <v>850009300</v>
          </cell>
          <cell r="B337" t="str">
            <v>תורן</v>
          </cell>
          <cell r="C337">
            <v>-35646.03</v>
          </cell>
        </row>
        <row r="338">
          <cell r="A338">
            <v>850009400</v>
          </cell>
          <cell r="B338" t="str">
            <v>החברה המאוחדת למזרח</v>
          </cell>
          <cell r="C338">
            <v>-315672.15999999997</v>
          </cell>
        </row>
        <row r="339">
          <cell r="A339">
            <v>850009500</v>
          </cell>
          <cell r="B339" t="str">
            <v>הארגז</v>
          </cell>
          <cell r="C339">
            <v>6306976.29</v>
          </cell>
        </row>
        <row r="340">
          <cell r="A340">
            <v>850009600</v>
          </cell>
          <cell r="B340" t="str">
            <v>מרכבים</v>
          </cell>
          <cell r="C340">
            <v>-14859.78</v>
          </cell>
        </row>
        <row r="341">
          <cell r="A341">
            <v>850009700</v>
          </cell>
          <cell r="B341" t="str">
            <v>טרה טרנס</v>
          </cell>
          <cell r="C341">
            <v>1003.28</v>
          </cell>
        </row>
        <row r="342">
          <cell r="A342">
            <v>850009800</v>
          </cell>
          <cell r="B342" t="str">
            <v>אגיש הובלות בע"מ</v>
          </cell>
          <cell r="C342">
            <v>31783.31</v>
          </cell>
        </row>
        <row r="343">
          <cell r="A343">
            <v>850010000</v>
          </cell>
          <cell r="B343" t="str">
            <v>מ. דיזינגוף (צים)</v>
          </cell>
          <cell r="C343">
            <v>-186771.9</v>
          </cell>
        </row>
        <row r="344">
          <cell r="A344">
            <v>850010300</v>
          </cell>
          <cell r="B344" t="str">
            <v>דנאור רון בע"מ</v>
          </cell>
          <cell r="C344">
            <v>-909</v>
          </cell>
        </row>
        <row r="345">
          <cell r="A345">
            <v>850010500</v>
          </cell>
          <cell r="B345" t="str">
            <v>אוירם מזגנים</v>
          </cell>
          <cell r="C345">
            <v>-200708</v>
          </cell>
        </row>
        <row r="346">
          <cell r="A346">
            <v>850010800</v>
          </cell>
          <cell r="B346" t="str">
            <v>אל-חמה בע"מ</v>
          </cell>
          <cell r="C346">
            <v>-39505.49</v>
          </cell>
        </row>
        <row r="347">
          <cell r="A347">
            <v>850011100</v>
          </cell>
          <cell r="B347" t="str">
            <v>חו"ז דן</v>
          </cell>
          <cell r="C347">
            <v>2074861.86</v>
          </cell>
        </row>
        <row r="348">
          <cell r="A348">
            <v>850011200</v>
          </cell>
          <cell r="B348" t="str">
            <v>חו"ז משרד התחבורה</v>
          </cell>
          <cell r="C348">
            <v>-822119</v>
          </cell>
        </row>
        <row r="349">
          <cell r="A349">
            <v>850012000</v>
          </cell>
          <cell r="B349" t="str">
            <v>אוטוב..מתשואת הקרן</v>
          </cell>
          <cell r="C349">
            <v>-39626628</v>
          </cell>
        </row>
        <row r="350">
          <cell r="A350">
            <v>850012100</v>
          </cell>
          <cell r="B350" t="str">
            <v>שלדות</v>
          </cell>
          <cell r="C350">
            <v>112069983.61</v>
          </cell>
        </row>
        <row r="351">
          <cell r="A351">
            <v>850012200</v>
          </cell>
          <cell r="B351" t="str">
            <v>אוטובוסים מוגמרים</v>
          </cell>
          <cell r="C351">
            <v>436703519.56999999</v>
          </cell>
        </row>
        <row r="352">
          <cell r="A352">
            <v>850012400</v>
          </cell>
          <cell r="B352" t="str">
            <v>מערכות קשר לאוטובוסי</v>
          </cell>
          <cell r="C352">
            <v>778408.25</v>
          </cell>
        </row>
        <row r="353">
          <cell r="A353">
            <v>850012500</v>
          </cell>
          <cell r="B353" t="str">
            <v>מזגנים לאוטובוסים</v>
          </cell>
          <cell r="C353">
            <v>357444.64</v>
          </cell>
        </row>
        <row r="354">
          <cell r="A354">
            <v>850012600</v>
          </cell>
          <cell r="B354" t="str">
            <v>הוצאות משלוחי מזגנים</v>
          </cell>
          <cell r="C354">
            <v>305165.61</v>
          </cell>
        </row>
        <row r="355">
          <cell r="A355">
            <v>850012800</v>
          </cell>
          <cell r="B355" t="str">
            <v>רדיו לאוטובוסים</v>
          </cell>
          <cell r="C355">
            <v>134925.92000000001</v>
          </cell>
        </row>
        <row r="356">
          <cell r="A356">
            <v>850012900</v>
          </cell>
          <cell r="B356" t="str">
            <v>שלטים לאוטובוסים</v>
          </cell>
          <cell r="C356">
            <v>177548.32</v>
          </cell>
        </row>
        <row r="357">
          <cell r="A357">
            <v>850030200</v>
          </cell>
          <cell r="B357" t="str">
            <v>הפסד מגריעת אוטובוסי</v>
          </cell>
          <cell r="C357">
            <v>35212289</v>
          </cell>
        </row>
        <row r="358">
          <cell r="A358">
            <v>850040100</v>
          </cell>
          <cell r="B358" t="str">
            <v>הכנסות לקבל הצטיידות</v>
          </cell>
          <cell r="C358">
            <v>161572.32</v>
          </cell>
        </row>
        <row r="359">
          <cell r="A359">
            <v>882010000</v>
          </cell>
          <cell r="B359" t="str">
            <v>עלות מנ.אמד בידי חבר</v>
          </cell>
          <cell r="C359">
            <v>-981303.99</v>
          </cell>
        </row>
        <row r="360">
          <cell r="A360">
            <v>883010000</v>
          </cell>
          <cell r="B360" t="str">
            <v>עלות מניות אמד בידי</v>
          </cell>
          <cell r="C360">
            <v>109047290</v>
          </cell>
        </row>
        <row r="361">
          <cell r="A361">
            <v>884010000</v>
          </cell>
          <cell r="B361" t="str">
            <v>נגדי עלות מניות אמד</v>
          </cell>
          <cell r="C361">
            <v>-1154040</v>
          </cell>
        </row>
        <row r="362">
          <cell r="A362">
            <v>884020000</v>
          </cell>
          <cell r="B362" t="str">
            <v>דן בגין רכישת מניות</v>
          </cell>
          <cell r="C362">
            <v>86100056</v>
          </cell>
        </row>
        <row r="363">
          <cell r="A363">
            <v>884040000</v>
          </cell>
          <cell r="B363" t="str">
            <v>ר.הון ממכ.מנ.אמד חבר</v>
          </cell>
          <cell r="C363">
            <v>-83964712.010000005</v>
          </cell>
        </row>
        <row r="364">
          <cell r="A364">
            <v>885010000</v>
          </cell>
          <cell r="B364" t="str">
            <v>נגדי עלות מניות אמד</v>
          </cell>
          <cell r="C364">
            <v>-109047290</v>
          </cell>
        </row>
      </sheetData>
      <sheetData sheetId="23"/>
      <sheetData sheetId="24"/>
      <sheetData sheetId="25"/>
      <sheetData sheetId="26">
        <row r="4">
          <cell r="A4">
            <v>602110000</v>
          </cell>
          <cell r="B4" t="str">
            <v>פדיון כרטיסים רגילים</v>
          </cell>
          <cell r="C4">
            <v>-24510287.620000001</v>
          </cell>
        </row>
        <row r="5">
          <cell r="A5">
            <v>602111000</v>
          </cell>
          <cell r="B5" t="str">
            <v>מכירות פרסונליזציה</v>
          </cell>
          <cell r="C5">
            <v>-2702051.4</v>
          </cell>
        </row>
        <row r="6">
          <cell r="A6">
            <v>602121000</v>
          </cell>
          <cell r="B6" t="str">
            <v>נסיעות משרד הבטחון</v>
          </cell>
          <cell r="C6">
            <v>-25421667.109999999</v>
          </cell>
        </row>
        <row r="7">
          <cell r="A7">
            <v>602131000</v>
          </cell>
          <cell r="B7" t="str">
            <v>הכנסות מהסעות בהסדר</v>
          </cell>
          <cell r="C7">
            <v>-34813.43</v>
          </cell>
        </row>
        <row r="8">
          <cell r="A8">
            <v>602151000</v>
          </cell>
          <cell r="B8" t="str">
            <v>משרד הבטחון-שוברי צה</v>
          </cell>
          <cell r="C8">
            <v>-701348.47</v>
          </cell>
        </row>
        <row r="9">
          <cell r="A9">
            <v>602210000</v>
          </cell>
          <cell r="B9" t="str">
            <v>מפדיון כרטיסיות</v>
          </cell>
          <cell r="C9">
            <v>-418258425.52999997</v>
          </cell>
        </row>
        <row r="10">
          <cell r="A10">
            <v>602220000</v>
          </cell>
          <cell r="B10" t="str">
            <v>הפרשות למאזן הכנסות</v>
          </cell>
          <cell r="C10">
            <v>-16717616</v>
          </cell>
        </row>
        <row r="11">
          <cell r="A11">
            <v>602230000</v>
          </cell>
          <cell r="B11" t="str">
            <v>נסיעות ממשטרה</v>
          </cell>
          <cell r="C11">
            <v>-8.58</v>
          </cell>
        </row>
        <row r="12">
          <cell r="A12">
            <v>602250000</v>
          </cell>
          <cell r="B12" t="str">
            <v>הכנסות מכרטיסי סטודנ</v>
          </cell>
          <cell r="C12">
            <v>-2254043.4500000002</v>
          </cell>
        </row>
        <row r="13">
          <cell r="A13">
            <v>602260000</v>
          </cell>
          <cell r="B13" t="str">
            <v>הכנסות קו 100 תיירות</v>
          </cell>
          <cell r="C13">
            <v>1893.53</v>
          </cell>
        </row>
        <row r="14">
          <cell r="A14">
            <v>602300000</v>
          </cell>
          <cell r="B14" t="str">
            <v>מכי. מוצרים פרסונליז</v>
          </cell>
          <cell r="C14">
            <v>-491.91</v>
          </cell>
        </row>
        <row r="15">
          <cell r="A15">
            <v>602400000</v>
          </cell>
          <cell r="B15" t="str">
            <v>מפרעות לתיק חברים</v>
          </cell>
          <cell r="C15">
            <v>125284.37</v>
          </cell>
        </row>
        <row r="16">
          <cell r="A16">
            <v>602500000</v>
          </cell>
          <cell r="B16" t="str">
            <v>מפרעות לתיק שכירים</v>
          </cell>
          <cell r="C16">
            <v>325179.24</v>
          </cell>
        </row>
        <row r="17">
          <cell r="A17">
            <v>602610000</v>
          </cell>
          <cell r="B17" t="str">
            <v>השמדת כרטיסים</v>
          </cell>
          <cell r="C17">
            <v>124489273.68000001</v>
          </cell>
        </row>
        <row r="18">
          <cell r="A18">
            <v>602620000</v>
          </cell>
          <cell r="B18" t="str">
            <v>משמ. שלא הועברו בסוב</v>
          </cell>
          <cell r="C18">
            <v>-30613.23</v>
          </cell>
        </row>
        <row r="19">
          <cell r="A19">
            <v>602700000</v>
          </cell>
          <cell r="B19" t="str">
            <v>הוצאות בקורת - מכירה</v>
          </cell>
          <cell r="C19">
            <v>-486.95</v>
          </cell>
        </row>
        <row r="20">
          <cell r="A20">
            <v>602900000</v>
          </cell>
          <cell r="B20" t="str">
            <v>חודשי-חופשי אגד-דן</v>
          </cell>
          <cell r="C20">
            <v>-1409695.74</v>
          </cell>
        </row>
        <row r="21">
          <cell r="A21">
            <v>602910000</v>
          </cell>
          <cell r="B21" t="str">
            <v>חודשי חופשי משותף קו</v>
          </cell>
          <cell r="C21">
            <v>-8454.9500000000007</v>
          </cell>
        </row>
        <row r="22">
          <cell r="A22">
            <v>604010000</v>
          </cell>
          <cell r="B22" t="str">
            <v>מנקו "לנהגים"</v>
          </cell>
          <cell r="C22">
            <v>7618373.5800000001</v>
          </cell>
        </row>
        <row r="23">
          <cell r="A23">
            <v>604020000</v>
          </cell>
          <cell r="B23" t="str">
            <v>מנקו ל"קופאים"</v>
          </cell>
          <cell r="C23">
            <v>654901.04</v>
          </cell>
        </row>
        <row r="24">
          <cell r="A24">
            <v>604040000</v>
          </cell>
          <cell r="B24" t="str">
            <v>הנחות והחזרות</v>
          </cell>
          <cell r="C24">
            <v>171001.15</v>
          </cell>
        </row>
        <row r="25">
          <cell r="A25">
            <v>606010000</v>
          </cell>
          <cell r="B25" t="str">
            <v>נסיעות דרךמח' תנועה!</v>
          </cell>
          <cell r="C25">
            <v>-171635.11</v>
          </cell>
        </row>
        <row r="26">
          <cell r="A26">
            <v>606020000</v>
          </cell>
          <cell r="B26" t="str">
            <v>הסעות משרד הבטחון</v>
          </cell>
          <cell r="C26">
            <v>-753.81</v>
          </cell>
        </row>
        <row r="27">
          <cell r="A27">
            <v>612010000</v>
          </cell>
          <cell r="B27" t="str">
            <v>הכנסות מפרסום</v>
          </cell>
          <cell r="C27">
            <v>-3721350.15</v>
          </cell>
        </row>
        <row r="28">
          <cell r="A28">
            <v>612020000</v>
          </cell>
          <cell r="B28" t="str">
            <v>הכנסות ממכירת מפות</v>
          </cell>
          <cell r="C28">
            <v>-41219.370000000003</v>
          </cell>
        </row>
        <row r="29">
          <cell r="A29">
            <v>612030000</v>
          </cell>
          <cell r="B29" t="str">
            <v>מכירת חלפים משומשים</v>
          </cell>
          <cell r="C29">
            <v>-154496.32999999999</v>
          </cell>
        </row>
        <row r="30">
          <cell r="A30">
            <v>612040000</v>
          </cell>
          <cell r="B30" t="str">
            <v>הכנסות משרותי מוסך ל</v>
          </cell>
          <cell r="C30">
            <v>-1651015</v>
          </cell>
        </row>
        <row r="31">
          <cell r="A31">
            <v>612050000</v>
          </cell>
          <cell r="B31" t="str">
            <v>הכנסות שונות</v>
          </cell>
          <cell r="C31">
            <v>-306768.21999999997</v>
          </cell>
        </row>
        <row r="32">
          <cell r="A32">
            <v>612060000</v>
          </cell>
          <cell r="B32" t="str">
            <v>הכנסות משכר דירה</v>
          </cell>
          <cell r="C32">
            <v>-45075</v>
          </cell>
        </row>
        <row r="33">
          <cell r="A33">
            <v>612100000</v>
          </cell>
          <cell r="B33" t="str">
            <v>הכנסות מהשכרת אוטובו</v>
          </cell>
          <cell r="C33">
            <v>-1810938.65</v>
          </cell>
        </row>
        <row r="34">
          <cell r="A34">
            <v>612200000</v>
          </cell>
          <cell r="B34" t="str">
            <v>הכ.ש.מוסך משדן-חלפים</v>
          </cell>
          <cell r="C34">
            <v>-162363.76999999999</v>
          </cell>
        </row>
        <row r="35">
          <cell r="A35">
            <v>612300000</v>
          </cell>
          <cell r="B35" t="str">
            <v>הכ.ש.מוסך משדן-עבודה</v>
          </cell>
          <cell r="C35">
            <v>-132879.43</v>
          </cell>
        </row>
        <row r="36">
          <cell r="A36">
            <v>612400000</v>
          </cell>
          <cell r="B36" t="str">
            <v>הכנסות ש.מוסך מש-דן-</v>
          </cell>
          <cell r="C36">
            <v>-261345.96</v>
          </cell>
        </row>
        <row r="37">
          <cell r="A37">
            <v>622010000</v>
          </cell>
          <cell r="B37" t="str">
            <v>דמי ניהול מחברות בנו</v>
          </cell>
          <cell r="C37">
            <v>-1074614.33</v>
          </cell>
        </row>
        <row r="38">
          <cell r="A38">
            <v>632010000</v>
          </cell>
          <cell r="B38" t="str">
            <v>סובסידיה בגין הנחות</v>
          </cell>
          <cell r="C38">
            <v>-101523227</v>
          </cell>
        </row>
        <row r="39">
          <cell r="A39">
            <v>632011000</v>
          </cell>
          <cell r="B39" t="str">
            <v>סובסידיה תפעולית</v>
          </cell>
          <cell r="C39">
            <v>-162194192</v>
          </cell>
        </row>
        <row r="40">
          <cell r="A40">
            <v>632014000</v>
          </cell>
          <cell r="B40" t="str">
            <v>סובסדיה בגין קרן הון</v>
          </cell>
          <cell r="C40">
            <v>-26791374</v>
          </cell>
        </row>
        <row r="41">
          <cell r="A41">
            <v>632016000</v>
          </cell>
          <cell r="B41" t="str">
            <v>סובסדיה בגין פרישת ש</v>
          </cell>
          <cell r="C41">
            <v>209450</v>
          </cell>
        </row>
        <row r="42">
          <cell r="A42">
            <v>632017000</v>
          </cell>
          <cell r="B42" t="str">
            <v>החזר בלו מעל התקרה</v>
          </cell>
          <cell r="C42">
            <v>-326126</v>
          </cell>
        </row>
        <row r="43">
          <cell r="A43">
            <v>632018000</v>
          </cell>
          <cell r="B43" t="str">
            <v>תשלום ממשלה בגין כרט</v>
          </cell>
          <cell r="C43">
            <v>-12221430</v>
          </cell>
        </row>
        <row r="44">
          <cell r="A44">
            <v>632030000</v>
          </cell>
          <cell r="B44" t="str">
            <v>סובסידיה קרן הצטיידו</v>
          </cell>
          <cell r="C44">
            <v>-75857999.75</v>
          </cell>
        </row>
        <row r="45">
          <cell r="A45">
            <v>702010000</v>
          </cell>
          <cell r="B45" t="str">
            <v>משכורת חודשית</v>
          </cell>
          <cell r="C45">
            <v>33486259.010000002</v>
          </cell>
        </row>
        <row r="46">
          <cell r="A46">
            <v>702011000</v>
          </cell>
          <cell r="B46" t="str">
            <v>השלמת תמורה להון</v>
          </cell>
          <cell r="C46">
            <v>6517516.9400000004</v>
          </cell>
        </row>
        <row r="47">
          <cell r="A47">
            <v>702012000</v>
          </cell>
          <cell r="B47" t="str">
            <v>גילום  תמורה להון</v>
          </cell>
          <cell r="C47">
            <v>4379544.3499999996</v>
          </cell>
        </row>
        <row r="48">
          <cell r="A48">
            <v>702020000</v>
          </cell>
          <cell r="B48" t="str">
            <v>שעות נוספות</v>
          </cell>
          <cell r="C48">
            <v>15255459.1</v>
          </cell>
        </row>
        <row r="49">
          <cell r="A49">
            <v>702030000</v>
          </cell>
          <cell r="B49" t="str">
            <v>פרמיה לנהגים</v>
          </cell>
          <cell r="C49">
            <v>5754014.1799999997</v>
          </cell>
        </row>
        <row r="50">
          <cell r="A50">
            <v>702040000</v>
          </cell>
          <cell r="B50" t="str">
            <v>משכורת י"ג</v>
          </cell>
          <cell r="C50">
            <v>2958385.95</v>
          </cell>
        </row>
        <row r="51">
          <cell r="A51">
            <v>702050000</v>
          </cell>
          <cell r="B51" t="str">
            <v>טלפון</v>
          </cell>
          <cell r="C51">
            <v>-4498.6000000000004</v>
          </cell>
        </row>
        <row r="52">
          <cell r="A52">
            <v>702060000</v>
          </cell>
          <cell r="B52" t="str">
            <v>אחזקת רכב</v>
          </cell>
          <cell r="C52">
            <v>991984.49</v>
          </cell>
        </row>
        <row r="53">
          <cell r="A53">
            <v>702080000</v>
          </cell>
          <cell r="B53" t="str">
            <v>הפרשה למשכורת 13</v>
          </cell>
          <cell r="C53">
            <v>-750790.26</v>
          </cell>
        </row>
        <row r="54">
          <cell r="A54">
            <v>702100000</v>
          </cell>
          <cell r="B54" t="str">
            <v>תשלום טלפון</v>
          </cell>
          <cell r="C54">
            <v>13357.44</v>
          </cell>
        </row>
        <row r="55">
          <cell r="A55">
            <v>702110000</v>
          </cell>
          <cell r="B55" t="str">
            <v>שווי ביטוח מחלות קשו</v>
          </cell>
          <cell r="C55">
            <v>210920.52</v>
          </cell>
        </row>
        <row r="56">
          <cell r="A56">
            <v>702120000</v>
          </cell>
          <cell r="B56" t="str">
            <v>שווי ביטוח בריאות</v>
          </cell>
          <cell r="C56">
            <v>97479.02</v>
          </cell>
        </row>
        <row r="57">
          <cell r="A57">
            <v>702130000</v>
          </cell>
          <cell r="B57" t="str">
            <v>הוצאות קשישון</v>
          </cell>
          <cell r="C57">
            <v>526714</v>
          </cell>
        </row>
        <row r="58">
          <cell r="A58">
            <v>702200000</v>
          </cell>
          <cell r="B58" t="str">
            <v>יין לחג כולל גילום מ</v>
          </cell>
          <cell r="C58">
            <v>983057.11</v>
          </cell>
        </row>
        <row r="59">
          <cell r="A59">
            <v>702210000</v>
          </cell>
          <cell r="B59" t="str">
            <v>קיטנה -</v>
          </cell>
          <cell r="C59">
            <v>86223.11</v>
          </cell>
        </row>
        <row r="60">
          <cell r="A60">
            <v>702240000</v>
          </cell>
          <cell r="B60" t="str">
            <v>שווי רכב הנהלה</v>
          </cell>
          <cell r="C60">
            <v>2134810.12</v>
          </cell>
        </row>
        <row r="61">
          <cell r="A61">
            <v>702250000</v>
          </cell>
          <cell r="B61" t="str">
            <v>גילום טלפון</v>
          </cell>
          <cell r="C61">
            <v>20400.66</v>
          </cell>
        </row>
        <row r="62">
          <cell r="A62">
            <v>702260000</v>
          </cell>
          <cell r="B62" t="str">
            <v>שווי וגילום ריבית ע.</v>
          </cell>
          <cell r="C62">
            <v>8229.3700000000008</v>
          </cell>
        </row>
        <row r="63">
          <cell r="A63">
            <v>702280000</v>
          </cell>
          <cell r="B63" t="str">
            <v>שווי לימודים גבוהים</v>
          </cell>
          <cell r="C63">
            <v>185011.29</v>
          </cell>
        </row>
        <row r="64">
          <cell r="A64">
            <v>702290000</v>
          </cell>
          <cell r="B64" t="str">
            <v>שווי מנקו קופאים</v>
          </cell>
          <cell r="C64">
            <v>186962.67</v>
          </cell>
        </row>
        <row r="65">
          <cell r="A65">
            <v>702300000</v>
          </cell>
          <cell r="B65" t="str">
            <v>זקיפות שווי חברים</v>
          </cell>
          <cell r="C65">
            <v>-5103003.74</v>
          </cell>
        </row>
        <row r="66">
          <cell r="A66">
            <v>702310000</v>
          </cell>
          <cell r="B66" t="str">
            <v>שווי כרטיס נסיעה חופ</v>
          </cell>
          <cell r="C66">
            <v>648694</v>
          </cell>
        </row>
        <row r="67">
          <cell r="A67">
            <v>702330000</v>
          </cell>
          <cell r="B67" t="str">
            <v>שווי ביגוד</v>
          </cell>
          <cell r="C67">
            <v>525210</v>
          </cell>
        </row>
        <row r="68">
          <cell r="A68">
            <v>702340000</v>
          </cell>
          <cell r="B68" t="str">
            <v>שווי מנקו לגילום</v>
          </cell>
          <cell r="C68">
            <v>437016.31</v>
          </cell>
        </row>
        <row r="69">
          <cell r="A69">
            <v>702350000</v>
          </cell>
          <cell r="B69" t="str">
            <v>שווי מאמץ קיץ חברים</v>
          </cell>
          <cell r="C69">
            <v>396385</v>
          </cell>
        </row>
        <row r="70">
          <cell r="A70">
            <v>702360000</v>
          </cell>
          <cell r="B70" t="str">
            <v>שווי טלפון נייד</v>
          </cell>
          <cell r="C70">
            <v>85237</v>
          </cell>
        </row>
        <row r="71">
          <cell r="A71">
            <v>702400000</v>
          </cell>
          <cell r="B71" t="str">
            <v>מס בגין פיצויים מחבר</v>
          </cell>
          <cell r="C71">
            <v>414260</v>
          </cell>
        </row>
        <row r="72">
          <cell r="A72">
            <v>703010000</v>
          </cell>
          <cell r="B72" t="str">
            <v>השאלת עובדים לחברה ה</v>
          </cell>
          <cell r="C72">
            <v>-1069995</v>
          </cell>
        </row>
        <row r="73">
          <cell r="A73">
            <v>703030000</v>
          </cell>
          <cell r="B73" t="str">
            <v>תגמולי מילואים-חברים</v>
          </cell>
          <cell r="C73">
            <v>-214965</v>
          </cell>
        </row>
        <row r="74">
          <cell r="A74">
            <v>703040000</v>
          </cell>
          <cell r="B74" t="str">
            <v>השאלת עובדים למשדן</v>
          </cell>
          <cell r="C74">
            <v>-403461.73</v>
          </cell>
        </row>
        <row r="75">
          <cell r="A75">
            <v>703050000</v>
          </cell>
          <cell r="B75" t="str">
            <v>השאל עובדים -למלם</v>
          </cell>
          <cell r="C75">
            <v>-103616.06</v>
          </cell>
        </row>
        <row r="76">
          <cell r="A76">
            <v>703100000</v>
          </cell>
          <cell r="B76" t="str">
            <v>פנסיית נכות ע"ח דן</v>
          </cell>
          <cell r="C76">
            <v>4476001.17</v>
          </cell>
        </row>
        <row r="77">
          <cell r="A77">
            <v>703110000</v>
          </cell>
          <cell r="B77" t="str">
            <v>יין לחג פנסיונרים ע"</v>
          </cell>
          <cell r="C77">
            <v>1514295.62</v>
          </cell>
        </row>
        <row r="78">
          <cell r="A78">
            <v>703120000</v>
          </cell>
          <cell r="B78" t="str">
            <v>עתון פנסיונרים ע"ח "</v>
          </cell>
          <cell r="C78">
            <v>2946279.6</v>
          </cell>
        </row>
        <row r="79">
          <cell r="A79">
            <v>703150000</v>
          </cell>
          <cell r="B79" t="str">
            <v>קדם פרישה 2004-2003</v>
          </cell>
          <cell r="C79">
            <v>1769337.83</v>
          </cell>
        </row>
        <row r="80">
          <cell r="A80">
            <v>703160000</v>
          </cell>
          <cell r="B80" t="str">
            <v>שווי וגילום הפרשה לפ</v>
          </cell>
          <cell r="C80">
            <v>494.03</v>
          </cell>
        </row>
        <row r="81">
          <cell r="A81">
            <v>703170000</v>
          </cell>
          <cell r="B81" t="str">
            <v>קדם פרישה 2005</v>
          </cell>
          <cell r="C81">
            <v>2057169.65</v>
          </cell>
        </row>
        <row r="82">
          <cell r="A82">
            <v>703180000</v>
          </cell>
          <cell r="B82" t="str">
            <v>שווי מתנת הולדת פנס'</v>
          </cell>
          <cell r="C82">
            <v>109.26</v>
          </cell>
        </row>
        <row r="83">
          <cell r="A83">
            <v>703200000</v>
          </cell>
          <cell r="B83" t="str">
            <v>טלפון חברים</v>
          </cell>
          <cell r="C83">
            <v>3173.09</v>
          </cell>
        </row>
        <row r="84">
          <cell r="A84">
            <v>703300000</v>
          </cell>
          <cell r="B84" t="str">
            <v>זקיפות שווי פנסיונרי</v>
          </cell>
          <cell r="C84">
            <v>-1320425</v>
          </cell>
        </row>
        <row r="85">
          <cell r="A85">
            <v>704010000</v>
          </cell>
          <cell r="B85" t="str">
            <v>משכורת חודשית</v>
          </cell>
          <cell r="C85">
            <v>74302131.459999993</v>
          </cell>
        </row>
        <row r="86">
          <cell r="A86">
            <v>704020000</v>
          </cell>
          <cell r="B86" t="str">
            <v>שעות נוספות</v>
          </cell>
          <cell r="C86">
            <v>34608040.229999997</v>
          </cell>
        </row>
        <row r="87">
          <cell r="A87">
            <v>704030000</v>
          </cell>
          <cell r="B87" t="str">
            <v>פרמיה לנהגים</v>
          </cell>
          <cell r="C87">
            <v>17160004.27</v>
          </cell>
        </row>
        <row r="88">
          <cell r="A88">
            <v>704040000</v>
          </cell>
          <cell r="B88" t="str">
            <v>משכורת יג</v>
          </cell>
          <cell r="C88">
            <v>5201055.84</v>
          </cell>
        </row>
        <row r="89">
          <cell r="A89">
            <v>704060000</v>
          </cell>
          <cell r="B89" t="str">
            <v>אחזקת רכב</v>
          </cell>
          <cell r="C89">
            <v>115875.81</v>
          </cell>
        </row>
        <row r="90">
          <cell r="A90">
            <v>704080000</v>
          </cell>
          <cell r="B90" t="str">
            <v>הפרשה למשכורת 13 שכי</v>
          </cell>
          <cell r="C90">
            <v>-914458.55</v>
          </cell>
        </row>
        <row r="91">
          <cell r="A91">
            <v>704090000</v>
          </cell>
          <cell r="B91" t="str">
            <v>הוצאות קשישון שכירים</v>
          </cell>
          <cell r="C91">
            <v>1010859.82</v>
          </cell>
        </row>
        <row r="92">
          <cell r="A92">
            <v>704100000</v>
          </cell>
          <cell r="B92" t="str">
            <v>תשלום טלפון</v>
          </cell>
          <cell r="C92">
            <v>9061.68</v>
          </cell>
        </row>
        <row r="93">
          <cell r="A93">
            <v>704101000</v>
          </cell>
          <cell r="B93" t="str">
            <v>הוצאות שכר מיוחדים</v>
          </cell>
          <cell r="C93">
            <v>2967921.14</v>
          </cell>
        </row>
        <row r="94">
          <cell r="A94">
            <v>704120000</v>
          </cell>
          <cell r="B94" t="str">
            <v>שווי וגילום מס מיוחד</v>
          </cell>
          <cell r="C94">
            <v>-255077.33</v>
          </cell>
        </row>
        <row r="95">
          <cell r="A95">
            <v>704121000</v>
          </cell>
          <cell r="B95" t="str">
            <v>יין לחג מיוחדים שווי</v>
          </cell>
          <cell r="C95">
            <v>13103.16</v>
          </cell>
        </row>
        <row r="96">
          <cell r="A96">
            <v>704122000</v>
          </cell>
          <cell r="B96" t="str">
            <v>רכב - גילום מס</v>
          </cell>
          <cell r="C96">
            <v>281051.32</v>
          </cell>
        </row>
        <row r="97">
          <cell r="A97">
            <v>704122100</v>
          </cell>
          <cell r="B97" t="str">
            <v>שווי טלפון נייד</v>
          </cell>
          <cell r="C97">
            <v>3588</v>
          </cell>
        </row>
        <row r="98">
          <cell r="A98">
            <v>704123000</v>
          </cell>
          <cell r="B98" t="str">
            <v>ביטוח שיניים -</v>
          </cell>
          <cell r="C98">
            <v>650.52</v>
          </cell>
        </row>
        <row r="99">
          <cell r="A99">
            <v>704124000</v>
          </cell>
          <cell r="B99" t="str">
            <v>שווי כרטיס נסיעה חופ</v>
          </cell>
          <cell r="C99">
            <v>6993</v>
          </cell>
        </row>
        <row r="100">
          <cell r="A100">
            <v>704125000</v>
          </cell>
          <cell r="B100" t="str">
            <v>שווי ביגוד לצורך מס</v>
          </cell>
          <cell r="C100">
            <v>5740</v>
          </cell>
        </row>
        <row r="101">
          <cell r="A101">
            <v>704128000</v>
          </cell>
          <cell r="B101" t="str">
            <v>שווי+גילום טלפון מיו</v>
          </cell>
          <cell r="C101">
            <v>6200.2</v>
          </cell>
        </row>
        <row r="102">
          <cell r="A102">
            <v>704130000</v>
          </cell>
          <cell r="B102" t="str">
            <v>שווי רכב מעודה</v>
          </cell>
          <cell r="C102">
            <v>16740</v>
          </cell>
        </row>
        <row r="103">
          <cell r="A103">
            <v>704131000</v>
          </cell>
          <cell r="B103" t="str">
            <v>זקיפות שווי מעודה</v>
          </cell>
          <cell r="C103">
            <v>-16740</v>
          </cell>
        </row>
        <row r="104">
          <cell r="A104">
            <v>704200000</v>
          </cell>
          <cell r="B104" t="str">
            <v>יין לחג - גילום מס</v>
          </cell>
          <cell r="C104">
            <v>2427084.9500000002</v>
          </cell>
        </row>
        <row r="105">
          <cell r="A105">
            <v>704210000</v>
          </cell>
          <cell r="B105" t="str">
            <v>קיטנה-</v>
          </cell>
          <cell r="C105">
            <v>103910.55</v>
          </cell>
        </row>
        <row r="106">
          <cell r="A106">
            <v>704230000</v>
          </cell>
          <cell r="B106" t="str">
            <v>מתנת יום הולדת-גילום</v>
          </cell>
          <cell r="C106">
            <v>109.58</v>
          </cell>
        </row>
        <row r="107">
          <cell r="A107">
            <v>704240000</v>
          </cell>
          <cell r="B107" t="str">
            <v>שווי רכב</v>
          </cell>
          <cell r="C107">
            <v>33480</v>
          </cell>
        </row>
        <row r="108">
          <cell r="A108">
            <v>704250000</v>
          </cell>
          <cell r="B108" t="str">
            <v>גילום טלפון</v>
          </cell>
          <cell r="C108">
            <v>5558.3</v>
          </cell>
        </row>
        <row r="109">
          <cell r="A109">
            <v>704270000</v>
          </cell>
          <cell r="B109" t="str">
            <v>שווי נסיעות</v>
          </cell>
          <cell r="C109">
            <v>119144.57</v>
          </cell>
        </row>
        <row r="110">
          <cell r="A110">
            <v>704290000</v>
          </cell>
          <cell r="B110" t="str">
            <v>שווי מנקו קופאים</v>
          </cell>
          <cell r="C110">
            <v>22121.439999999999</v>
          </cell>
        </row>
        <row r="111">
          <cell r="A111">
            <v>704300000</v>
          </cell>
          <cell r="B111" t="str">
            <v>זקיפות שווי שכירים</v>
          </cell>
          <cell r="C111">
            <v>-8402330.3300000001</v>
          </cell>
        </row>
        <row r="112">
          <cell r="A112">
            <v>704310000</v>
          </cell>
          <cell r="B112" t="str">
            <v>שווי כרטיס נסיעה חופ</v>
          </cell>
          <cell r="C112">
            <v>1664137.5</v>
          </cell>
        </row>
        <row r="113">
          <cell r="A113">
            <v>704330000</v>
          </cell>
          <cell r="B113" t="str">
            <v>שווי ביגוד</v>
          </cell>
          <cell r="C113">
            <v>979080</v>
          </cell>
        </row>
        <row r="114">
          <cell r="A114">
            <v>704340000</v>
          </cell>
          <cell r="B114" t="str">
            <v>שווי מנקו לגילום</v>
          </cell>
          <cell r="C114">
            <v>2098766.0699999998</v>
          </cell>
        </row>
        <row r="115">
          <cell r="A115">
            <v>704350000</v>
          </cell>
          <cell r="B115" t="str">
            <v>שווי ביטוח שיניים</v>
          </cell>
          <cell r="C115">
            <v>863415.26</v>
          </cell>
        </row>
        <row r="116">
          <cell r="A116">
            <v>704360000</v>
          </cell>
          <cell r="B116" t="str">
            <v>שווי מאמץ קיץ - שכיר</v>
          </cell>
          <cell r="C116">
            <v>857144</v>
          </cell>
        </row>
        <row r="117">
          <cell r="A117">
            <v>704370000</v>
          </cell>
          <cell r="B117" t="str">
            <v>שווי טלפון נייד</v>
          </cell>
          <cell r="C117">
            <v>13392</v>
          </cell>
        </row>
        <row r="118">
          <cell r="A118">
            <v>705010000</v>
          </cell>
          <cell r="B118" t="str">
            <v>השאלת עובדים לחברה ה</v>
          </cell>
          <cell r="C118">
            <v>-434009</v>
          </cell>
        </row>
        <row r="119">
          <cell r="A119">
            <v>705011000</v>
          </cell>
          <cell r="B119" t="str">
            <v>השאלת עובדים מיוניטד</v>
          </cell>
          <cell r="C119">
            <v>125865</v>
          </cell>
        </row>
        <row r="120">
          <cell r="A120">
            <v>705030000</v>
          </cell>
          <cell r="B120" t="str">
            <v>תגמולי מילואים-שכירי</v>
          </cell>
          <cell r="C120">
            <v>-625746</v>
          </cell>
        </row>
        <row r="121">
          <cell r="A121">
            <v>712100000</v>
          </cell>
          <cell r="B121" t="str">
            <v>הפרשות לקרן  הגמלאות</v>
          </cell>
          <cell r="C121">
            <v>8317181.0599999996</v>
          </cell>
        </row>
        <row r="122">
          <cell r="A122">
            <v>712110000</v>
          </cell>
          <cell r="B122" t="str">
            <v>פיצויי פרישה</v>
          </cell>
          <cell r="C122">
            <v>286.05</v>
          </cell>
        </row>
        <row r="123">
          <cell r="A123">
            <v>712140000</v>
          </cell>
          <cell r="B123" t="str">
            <v>הפרשה לפיצויים</v>
          </cell>
          <cell r="C123">
            <v>16553858</v>
          </cell>
        </row>
        <row r="124">
          <cell r="A124">
            <v>712200000</v>
          </cell>
          <cell r="B124" t="str">
            <v>ביטוח לאומי</v>
          </cell>
          <cell r="C124">
            <v>3759695.96</v>
          </cell>
        </row>
        <row r="125">
          <cell r="A125">
            <v>712300000</v>
          </cell>
          <cell r="B125" t="str">
            <v>קרן השתלמות חברים</v>
          </cell>
          <cell r="C125">
            <v>3004347.75</v>
          </cell>
        </row>
        <row r="126">
          <cell r="A126">
            <v>712400000</v>
          </cell>
          <cell r="B126" t="str">
            <v>הבראה חברים</v>
          </cell>
          <cell r="C126">
            <v>2269378.19</v>
          </cell>
        </row>
        <row r="127">
          <cell r="A127">
            <v>712500000</v>
          </cell>
          <cell r="B127" t="str">
            <v>ביטוח שיניים-</v>
          </cell>
          <cell r="C127">
            <v>460870.94</v>
          </cell>
        </row>
        <row r="128">
          <cell r="A128">
            <v>712500300</v>
          </cell>
          <cell r="B128" t="str">
            <v>דמי חג-גילום מס</v>
          </cell>
          <cell r="C128">
            <v>-250</v>
          </cell>
        </row>
        <row r="129">
          <cell r="A129">
            <v>712510000</v>
          </cell>
          <cell r="B129" t="str">
            <v>ביטוח שיניים</v>
          </cell>
          <cell r="C129">
            <v>462889</v>
          </cell>
        </row>
        <row r="130">
          <cell r="A130">
            <v>712520000</v>
          </cell>
          <cell r="B130" t="str">
            <v>ביטוח דמי מחלה</v>
          </cell>
          <cell r="C130">
            <v>98073.2</v>
          </cell>
        </row>
        <row r="131">
          <cell r="A131">
            <v>712530000</v>
          </cell>
          <cell r="B131" t="str">
            <v>ביטוח מחלות קשות</v>
          </cell>
          <cell r="C131">
            <v>212624.5</v>
          </cell>
        </row>
        <row r="132">
          <cell r="A132">
            <v>712700000</v>
          </cell>
          <cell r="B132" t="str">
            <v>הפרשה לחופש וימי מחל</v>
          </cell>
          <cell r="C132">
            <v>1009691</v>
          </cell>
        </row>
        <row r="133">
          <cell r="A133">
            <v>712800000</v>
          </cell>
          <cell r="B133" t="str">
            <v>הפרשה להבראה חברים</v>
          </cell>
          <cell r="C133">
            <v>46370</v>
          </cell>
        </row>
        <row r="134">
          <cell r="A134">
            <v>712900000</v>
          </cell>
          <cell r="B134" t="str">
            <v>הפ. לפרישה מוקדמת 03</v>
          </cell>
          <cell r="C134">
            <v>-1570892</v>
          </cell>
        </row>
        <row r="135">
          <cell r="A135">
            <v>712910000</v>
          </cell>
          <cell r="B135" t="str">
            <v>הפרשה להסכם ק. גמלאו</v>
          </cell>
          <cell r="C135">
            <v>7390000</v>
          </cell>
        </row>
        <row r="136">
          <cell r="A136">
            <v>712920000</v>
          </cell>
          <cell r="B136" t="str">
            <v>הפרשה לפנסית נכות</v>
          </cell>
          <cell r="C136">
            <v>156754</v>
          </cell>
        </row>
        <row r="137">
          <cell r="A137">
            <v>712940000</v>
          </cell>
          <cell r="B137" t="str">
            <v>הפר.לפרישה מוקדמת 05</v>
          </cell>
          <cell r="C137">
            <v>-1706155</v>
          </cell>
        </row>
        <row r="138">
          <cell r="A138">
            <v>712950000</v>
          </cell>
          <cell r="B138" t="str">
            <v>הפרשה לפרישה מוקדמת</v>
          </cell>
          <cell r="C138">
            <v>2612456</v>
          </cell>
        </row>
        <row r="139">
          <cell r="A139">
            <v>713010000</v>
          </cell>
          <cell r="B139" t="str">
            <v>הבראה פנסיונרים עד ג</v>
          </cell>
          <cell r="C139">
            <v>2446584.5</v>
          </cell>
        </row>
        <row r="140">
          <cell r="A140">
            <v>713020000</v>
          </cell>
          <cell r="B140" t="str">
            <v>ביטוח לאומי פנסיונרי</v>
          </cell>
          <cell r="C140">
            <v>280657.27</v>
          </cell>
        </row>
        <row r="141">
          <cell r="A141">
            <v>713040000</v>
          </cell>
          <cell r="B141" t="str">
            <v>פנסיה לאלמנות חברים</v>
          </cell>
          <cell r="C141">
            <v>376045.71</v>
          </cell>
        </row>
        <row r="142">
          <cell r="A142">
            <v>714100000</v>
          </cell>
          <cell r="B142" t="str">
            <v>הפרשות לקופות תגמולי</v>
          </cell>
          <cell r="C142">
            <v>6291077.9299999997</v>
          </cell>
        </row>
        <row r="143">
          <cell r="A143">
            <v>714110000</v>
          </cell>
          <cell r="B143" t="str">
            <v>פיצויים</v>
          </cell>
          <cell r="C143">
            <v>6055592.4299999997</v>
          </cell>
        </row>
        <row r="144">
          <cell r="A144">
            <v>714130000</v>
          </cell>
          <cell r="B144" t="str">
            <v>פנסיה תקציבית שכירים</v>
          </cell>
          <cell r="C144">
            <v>225703.6</v>
          </cell>
        </row>
        <row r="145">
          <cell r="A145">
            <v>714140000</v>
          </cell>
          <cell r="B145" t="str">
            <v>הפרשה להבראה שכירים</v>
          </cell>
          <cell r="C145">
            <v>658105</v>
          </cell>
        </row>
        <row r="146">
          <cell r="A146">
            <v>714200000</v>
          </cell>
          <cell r="B146" t="str">
            <v>בטוח לאומי</v>
          </cell>
          <cell r="C146">
            <v>6672100.1100000003</v>
          </cell>
        </row>
        <row r="147">
          <cell r="A147">
            <v>714300000</v>
          </cell>
          <cell r="B147" t="str">
            <v>קרן השתלמות</v>
          </cell>
          <cell r="C147">
            <v>3474491.84</v>
          </cell>
        </row>
        <row r="148">
          <cell r="A148">
            <v>714400000</v>
          </cell>
          <cell r="B148" t="str">
            <v>הבראה שכירים</v>
          </cell>
          <cell r="C148">
            <v>3582175.68</v>
          </cell>
        </row>
        <row r="149">
          <cell r="A149">
            <v>714500000</v>
          </cell>
          <cell r="B149" t="str">
            <v>החזרים מחברות ביטוח</v>
          </cell>
          <cell r="C149">
            <v>-12606.2</v>
          </cell>
        </row>
        <row r="150">
          <cell r="A150">
            <v>714700000</v>
          </cell>
          <cell r="B150" t="str">
            <v>הפרשה לחופש וימי מחל</v>
          </cell>
          <cell r="C150">
            <v>206980</v>
          </cell>
        </row>
        <row r="151">
          <cell r="A151">
            <v>714800000</v>
          </cell>
          <cell r="B151" t="str">
            <v>ביטוח שיניים שכירים</v>
          </cell>
          <cell r="C151">
            <v>864065.43</v>
          </cell>
        </row>
        <row r="152">
          <cell r="A152">
            <v>720100000</v>
          </cell>
          <cell r="B152" t="str">
            <v>סולר בצובר</v>
          </cell>
          <cell r="C152">
            <v>107662394.73</v>
          </cell>
        </row>
        <row r="153">
          <cell r="A153">
            <v>720110000</v>
          </cell>
          <cell r="B153" t="str">
            <v>סולר בדרכים</v>
          </cell>
          <cell r="C153">
            <v>902557.99</v>
          </cell>
        </row>
        <row r="154">
          <cell r="A154">
            <v>720120000</v>
          </cell>
          <cell r="B154" t="str">
            <v>בנזין</v>
          </cell>
          <cell r="C154">
            <v>815920.05</v>
          </cell>
        </row>
        <row r="155">
          <cell r="A155">
            <v>720200000</v>
          </cell>
          <cell r="B155" t="str">
            <v>שמנים</v>
          </cell>
          <cell r="C155">
            <v>987084.16</v>
          </cell>
        </row>
        <row r="156">
          <cell r="A156">
            <v>720300000</v>
          </cell>
          <cell r="B156" t="str">
            <v>מים מטופלים</v>
          </cell>
          <cell r="C156">
            <v>454200</v>
          </cell>
        </row>
        <row r="157">
          <cell r="A157">
            <v>720400000</v>
          </cell>
          <cell r="B157" t="str">
            <v>הכנסות דלק יונייטד ט</v>
          </cell>
          <cell r="C157">
            <v>-4602115.2300000004</v>
          </cell>
        </row>
        <row r="158">
          <cell r="A158">
            <v>720500000</v>
          </cell>
          <cell r="B158" t="str">
            <v>הכנסות דלק -משדן</v>
          </cell>
          <cell r="C158">
            <v>-3087445.83</v>
          </cell>
        </row>
        <row r="159">
          <cell r="A159">
            <v>720600000</v>
          </cell>
          <cell r="B159" t="str">
            <v>החזר בלו על סולר</v>
          </cell>
          <cell r="C159">
            <v>-22323494</v>
          </cell>
        </row>
        <row r="160">
          <cell r="A160">
            <v>722101000</v>
          </cell>
          <cell r="B160" t="str">
            <v>חלקי חילוף חו"ל-מאן</v>
          </cell>
          <cell r="C160">
            <v>4812023</v>
          </cell>
        </row>
        <row r="161">
          <cell r="A161">
            <v>722102000</v>
          </cell>
          <cell r="B161" t="str">
            <v>חלקי חילוף חו"ל -אחר</v>
          </cell>
          <cell r="C161">
            <v>2950245.65</v>
          </cell>
        </row>
        <row r="162">
          <cell r="A162">
            <v>722103000</v>
          </cell>
          <cell r="B162" t="str">
            <v>החזרי תביעות חו"ל</v>
          </cell>
          <cell r="C162">
            <v>-1831857.18</v>
          </cell>
        </row>
        <row r="163">
          <cell r="A163">
            <v>722104000</v>
          </cell>
          <cell r="B163" t="str">
            <v>חלקי חילוף בארץ</v>
          </cell>
          <cell r="C163">
            <v>5676352.3200000003</v>
          </cell>
        </row>
        <row r="164">
          <cell r="A164">
            <v>722105000</v>
          </cell>
          <cell r="B164" t="str">
            <v>שמשות לחלונות</v>
          </cell>
          <cell r="C164">
            <v>223342.85</v>
          </cell>
        </row>
        <row r="165">
          <cell r="A165">
            <v>722107000</v>
          </cell>
          <cell r="B165" t="str">
            <v>מצברים וחומצה</v>
          </cell>
          <cell r="C165">
            <v>500327.39</v>
          </cell>
        </row>
        <row r="166">
          <cell r="A166">
            <v>722110000</v>
          </cell>
          <cell r="B166" t="str">
            <v>שינוי במלאי חלקי חיל</v>
          </cell>
          <cell r="C166">
            <v>411715</v>
          </cell>
        </row>
        <row r="167">
          <cell r="A167">
            <v>722202000</v>
          </cell>
          <cell r="B167" t="str">
            <v>צמיגים חדשים - ארץ</v>
          </cell>
          <cell r="C167">
            <v>1899042.89</v>
          </cell>
        </row>
        <row r="168">
          <cell r="A168">
            <v>722204000</v>
          </cell>
          <cell r="B168" t="str">
            <v>חידוש צמיגים</v>
          </cell>
          <cell r="C168">
            <v>373986.56</v>
          </cell>
        </row>
        <row r="169">
          <cell r="A169">
            <v>722301000</v>
          </cell>
          <cell r="B169" t="str">
            <v>עבודות ותיקוני ח.-חש</v>
          </cell>
          <cell r="C169">
            <v>1005327.47</v>
          </cell>
        </row>
        <row r="170">
          <cell r="A170">
            <v>722302000</v>
          </cell>
          <cell r="B170" t="str">
            <v>תיקוני חוץ לתאונות</v>
          </cell>
          <cell r="C170">
            <v>877817.19</v>
          </cell>
        </row>
        <row r="171">
          <cell r="A171">
            <v>722302200</v>
          </cell>
          <cell r="B171" t="str">
            <v>השתתפות עצמית נהגים</v>
          </cell>
          <cell r="C171">
            <v>-151601.12</v>
          </cell>
        </row>
        <row r="172">
          <cell r="A172">
            <v>722303000</v>
          </cell>
          <cell r="B172" t="str">
            <v>שיפוץ חוץ למרכבים</v>
          </cell>
          <cell r="C172">
            <v>20731.07</v>
          </cell>
        </row>
        <row r="173">
          <cell r="A173">
            <v>722401000</v>
          </cell>
          <cell r="B173" t="str">
            <v>הכנסות ש. מוסך-חלפים</v>
          </cell>
          <cell r="C173">
            <v>-635874.44999999995</v>
          </cell>
        </row>
        <row r="174">
          <cell r="A174">
            <v>722402000</v>
          </cell>
          <cell r="B174" t="str">
            <v>הכנסות ש. מוסך-עבודה</v>
          </cell>
          <cell r="C174">
            <v>-479066</v>
          </cell>
        </row>
        <row r="175">
          <cell r="A175">
            <v>724101000</v>
          </cell>
          <cell r="B175" t="str">
            <v>בגדי עבודה</v>
          </cell>
          <cell r="C175">
            <v>130263.41</v>
          </cell>
        </row>
        <row r="176">
          <cell r="A176">
            <v>724102000</v>
          </cell>
          <cell r="B176" t="str">
            <v>ביגוד ייצוגי נהגים</v>
          </cell>
          <cell r="C176">
            <v>191863.87</v>
          </cell>
        </row>
        <row r="177">
          <cell r="A177">
            <v>724201000</v>
          </cell>
          <cell r="B177" t="str">
            <v>נקיון ע" קבלני משנה</v>
          </cell>
          <cell r="C177">
            <v>9507451.7599999998</v>
          </cell>
        </row>
        <row r="178">
          <cell r="A178">
            <v>724202000</v>
          </cell>
          <cell r="B178" t="str">
            <v>חמרי ניקוי</v>
          </cell>
          <cell r="C178">
            <v>206169.54</v>
          </cell>
        </row>
        <row r="179">
          <cell r="A179">
            <v>724203000</v>
          </cell>
          <cell r="B179" t="str">
            <v>כלי עבודה</v>
          </cell>
          <cell r="C179">
            <v>237047.47</v>
          </cell>
        </row>
        <row r="180">
          <cell r="A180">
            <v>724205100</v>
          </cell>
          <cell r="B180" t="str">
            <v>חומרי בינוי וחשמל תו</v>
          </cell>
          <cell r="C180">
            <v>85</v>
          </cell>
        </row>
        <row r="181">
          <cell r="A181">
            <v>724206000</v>
          </cell>
          <cell r="B181" t="str">
            <v>אחזקת ציוד</v>
          </cell>
          <cell r="C181">
            <v>64522.75</v>
          </cell>
        </row>
        <row r="182">
          <cell r="A182">
            <v>724301000</v>
          </cell>
          <cell r="B182" t="str">
            <v>כיבודים אגף תו"פ</v>
          </cell>
          <cell r="C182">
            <v>2355318.9900000002</v>
          </cell>
        </row>
        <row r="183">
          <cell r="A183">
            <v>724302000</v>
          </cell>
          <cell r="B183" t="str">
            <v>הכנסות ממכירת תלושים</v>
          </cell>
          <cell r="C183">
            <v>-1510813.01</v>
          </cell>
        </row>
        <row r="184">
          <cell r="A184">
            <v>726101000</v>
          </cell>
          <cell r="B184" t="str">
            <v>ביטוח אוטובוסים חובה</v>
          </cell>
          <cell r="C184">
            <v>15558667</v>
          </cell>
        </row>
        <row r="185">
          <cell r="A185">
            <v>726201000</v>
          </cell>
          <cell r="B185" t="str">
            <v>תשלומים בגין נזקים ו</v>
          </cell>
          <cell r="C185">
            <v>3865602.06</v>
          </cell>
        </row>
        <row r="186">
          <cell r="A186">
            <v>726203000</v>
          </cell>
          <cell r="B186" t="str">
            <v>תקבולים מחברות ביטוח</v>
          </cell>
          <cell r="C186">
            <v>-772037.91</v>
          </cell>
        </row>
        <row r="187">
          <cell r="A187">
            <v>732101000</v>
          </cell>
          <cell r="B187" t="str">
            <v>שכירות תמח"ת</v>
          </cell>
          <cell r="C187">
            <v>12957185.51</v>
          </cell>
        </row>
        <row r="188">
          <cell r="A188">
            <v>732102000</v>
          </cell>
          <cell r="B188" t="str">
            <v>אחזקת תחנות ומוסכים</v>
          </cell>
          <cell r="C188">
            <v>903845.61</v>
          </cell>
        </row>
        <row r="189">
          <cell r="A189">
            <v>732103000</v>
          </cell>
          <cell r="B189" t="str">
            <v>ארנונה,מים ומיסי תנו</v>
          </cell>
          <cell r="C189">
            <v>7757324.3700000001</v>
          </cell>
        </row>
        <row r="190">
          <cell r="A190">
            <v>732105000</v>
          </cell>
          <cell r="B190" t="str">
            <v>שרות מכשירי קשר</v>
          </cell>
          <cell r="C190">
            <v>626616.22</v>
          </cell>
        </row>
        <row r="191">
          <cell r="A191">
            <v>732106000</v>
          </cell>
          <cell r="B191" t="str">
            <v>שכירות ואחזקת מסופי</v>
          </cell>
          <cell r="C191">
            <v>1435647.91</v>
          </cell>
        </row>
        <row r="192">
          <cell r="A192">
            <v>732109000</v>
          </cell>
          <cell r="B192" t="str">
            <v>איכות הסביבה</v>
          </cell>
          <cell r="C192">
            <v>274764.14</v>
          </cell>
        </row>
        <row r="193">
          <cell r="A193">
            <v>732201000</v>
          </cell>
          <cell r="B193" t="str">
            <v>הסעות עובדים</v>
          </cell>
          <cell r="C193">
            <v>7697302.4199999999</v>
          </cell>
        </row>
        <row r="194">
          <cell r="A194">
            <v>732202000</v>
          </cell>
          <cell r="B194" t="str">
            <v>שכירות רכב מסחרי</v>
          </cell>
          <cell r="C194">
            <v>583607.61</v>
          </cell>
        </row>
        <row r="195">
          <cell r="A195">
            <v>732203000</v>
          </cell>
          <cell r="B195" t="str">
            <v>הוצאות חניה</v>
          </cell>
          <cell r="C195">
            <v>54743.77</v>
          </cell>
        </row>
        <row r="196">
          <cell r="A196">
            <v>732206000</v>
          </cell>
          <cell r="B196" t="str">
            <v>הוצאות אחזקה רכב מסח</v>
          </cell>
          <cell r="C196">
            <v>97023.39</v>
          </cell>
        </row>
        <row r="197">
          <cell r="A197">
            <v>732301000</v>
          </cell>
          <cell r="B197" t="str">
            <v>מאמץ קייץ(השת. מקצו)</v>
          </cell>
          <cell r="C197">
            <v>889391.16</v>
          </cell>
        </row>
        <row r="198">
          <cell r="A198">
            <v>732302000</v>
          </cell>
          <cell r="B198" t="str">
            <v>ספרות  מקצועית</v>
          </cell>
          <cell r="C198">
            <v>61856.83</v>
          </cell>
        </row>
        <row r="199">
          <cell r="A199">
            <v>732303000</v>
          </cell>
          <cell r="B199" t="str">
            <v>הדרכה</v>
          </cell>
          <cell r="C199">
            <v>878065.4</v>
          </cell>
        </row>
        <row r="200">
          <cell r="A200">
            <v>732304000</v>
          </cell>
          <cell r="B200" t="str">
            <v>הכנסות והדרכה-אוטובו</v>
          </cell>
          <cell r="C200">
            <v>-9621.2099999999991</v>
          </cell>
        </row>
        <row r="201">
          <cell r="A201">
            <v>732401000</v>
          </cell>
          <cell r="B201" t="str">
            <v>עובדי חברות כ"א-סוקר</v>
          </cell>
          <cell r="C201">
            <v>444321.08</v>
          </cell>
        </row>
        <row r="202">
          <cell r="A202">
            <v>732402000</v>
          </cell>
          <cell r="B202" t="str">
            <v>אחזקת חדרי מנוחה</v>
          </cell>
          <cell r="C202">
            <v>1575757.63</v>
          </cell>
        </row>
        <row r="203">
          <cell r="A203">
            <v>732403000</v>
          </cell>
          <cell r="B203" t="str">
            <v>עובדי חברות כ"א-משק</v>
          </cell>
          <cell r="C203">
            <v>72297.850000000006</v>
          </cell>
        </row>
        <row r="204">
          <cell r="A204">
            <v>732501000</v>
          </cell>
          <cell r="B204" t="str">
            <v>רשיונות לאוטובוסים</v>
          </cell>
          <cell r="C204">
            <v>1196574.3999999999</v>
          </cell>
        </row>
        <row r="205">
          <cell r="A205">
            <v>732503000</v>
          </cell>
          <cell r="B205" t="str">
            <v>רשיונות לנהגים</v>
          </cell>
          <cell r="C205">
            <v>50294</v>
          </cell>
        </row>
        <row r="206">
          <cell r="A206">
            <v>732601000</v>
          </cell>
          <cell r="B206" t="str">
            <v>הדפסת כרטיסי נסיעה</v>
          </cell>
          <cell r="C206">
            <v>4747611.05</v>
          </cell>
        </row>
        <row r="207">
          <cell r="A207">
            <v>732603000</v>
          </cell>
          <cell r="B207" t="str">
            <v>קנסות מח.ביטוח</v>
          </cell>
          <cell r="C207">
            <v>32942.29</v>
          </cell>
        </row>
        <row r="208">
          <cell r="A208">
            <v>732604000</v>
          </cell>
          <cell r="B208" t="str">
            <v>הוצאות כרטיס חכם</v>
          </cell>
          <cell r="C208">
            <v>13402.6</v>
          </cell>
        </row>
        <row r="209">
          <cell r="A209">
            <v>732702000</v>
          </cell>
          <cell r="B209" t="str">
            <v>פחת מכוניות</v>
          </cell>
          <cell r="C209">
            <v>35856.589999999997</v>
          </cell>
        </row>
        <row r="210">
          <cell r="A210">
            <v>732709000</v>
          </cell>
          <cell r="B210" t="str">
            <v>פחת אוטובוסים</v>
          </cell>
          <cell r="C210">
            <v>68827170.629999995</v>
          </cell>
        </row>
        <row r="211">
          <cell r="A211">
            <v>742102000</v>
          </cell>
          <cell r="B211" t="str">
            <v>חשמל</v>
          </cell>
          <cell r="C211">
            <v>1631777.95</v>
          </cell>
        </row>
        <row r="212">
          <cell r="A212">
            <v>742103000</v>
          </cell>
          <cell r="B212" t="str">
            <v>טלפון</v>
          </cell>
          <cell r="C212">
            <v>658985.85</v>
          </cell>
        </row>
        <row r="213">
          <cell r="A213">
            <v>742104000</v>
          </cell>
          <cell r="B213" t="str">
            <v>שכירות משרדים</v>
          </cell>
          <cell r="C213">
            <v>481223.61</v>
          </cell>
        </row>
        <row r="214">
          <cell r="A214">
            <v>742105000</v>
          </cell>
          <cell r="B214" t="str">
            <v>שכירות משרדים חב' בנ</v>
          </cell>
          <cell r="C214">
            <v>49125</v>
          </cell>
        </row>
        <row r="215">
          <cell r="A215">
            <v>742106000</v>
          </cell>
          <cell r="B215" t="str">
            <v>שמירה ובטחון</v>
          </cell>
          <cell r="C215">
            <v>4775790.7699999996</v>
          </cell>
        </row>
        <row r="216">
          <cell r="A216">
            <v>742107000</v>
          </cell>
          <cell r="B216" t="str">
            <v>כ"א מ.אנוש-כלליים+נק</v>
          </cell>
          <cell r="C216">
            <v>210795.67</v>
          </cell>
        </row>
        <row r="217">
          <cell r="A217">
            <v>742108000</v>
          </cell>
          <cell r="B217" t="str">
            <v>רשיונות שונים</v>
          </cell>
          <cell r="C217">
            <v>143047.57999999999</v>
          </cell>
        </row>
        <row r="218">
          <cell r="A218">
            <v>742109000</v>
          </cell>
          <cell r="B218" t="str">
            <v>העברת כספים ומיגון ק</v>
          </cell>
          <cell r="C218">
            <v>387751.21</v>
          </cell>
        </row>
        <row r="219">
          <cell r="A219">
            <v>742111000</v>
          </cell>
          <cell r="B219" t="str">
            <v>הוצ' פלאפון</v>
          </cell>
          <cell r="C219">
            <v>248077.64</v>
          </cell>
        </row>
        <row r="220">
          <cell r="A220">
            <v>742112000</v>
          </cell>
          <cell r="B220" t="str">
            <v>חניה הדר דפנה</v>
          </cell>
          <cell r="C220">
            <v>215914.74</v>
          </cell>
        </row>
        <row r="221">
          <cell r="A221">
            <v>742114000</v>
          </cell>
          <cell r="B221" t="str">
            <v>תקשורת-פרסונליזציה</v>
          </cell>
          <cell r="C221">
            <v>136294.13</v>
          </cell>
        </row>
        <row r="222">
          <cell r="A222">
            <v>742121000</v>
          </cell>
          <cell r="B222" t="str">
            <v>ביטוח כללי</v>
          </cell>
          <cell r="C222">
            <v>1338360.1299999999</v>
          </cell>
        </row>
        <row r="223">
          <cell r="A223">
            <v>742201000</v>
          </cell>
          <cell r="B223" t="str">
            <v>שכר רואי חשבון</v>
          </cell>
          <cell r="C223">
            <v>800000.22</v>
          </cell>
        </row>
        <row r="224">
          <cell r="A224">
            <v>742203000</v>
          </cell>
          <cell r="B224" t="str">
            <v>משפטיות</v>
          </cell>
          <cell r="C224">
            <v>1565817.56</v>
          </cell>
        </row>
        <row r="225">
          <cell r="A225">
            <v>742204000</v>
          </cell>
          <cell r="B225" t="str">
            <v>יועצים</v>
          </cell>
          <cell r="C225">
            <v>2722572.7</v>
          </cell>
        </row>
        <row r="226">
          <cell r="A226">
            <v>742205000</v>
          </cell>
          <cell r="B226" t="str">
            <v>תמחיר</v>
          </cell>
          <cell r="C226">
            <v>45563.88</v>
          </cell>
        </row>
        <row r="227">
          <cell r="A227">
            <v>742206000</v>
          </cell>
          <cell r="B227" t="str">
            <v>כח אדם מבקרים-תנועה</v>
          </cell>
          <cell r="C227">
            <v>604280.81000000006</v>
          </cell>
        </row>
        <row r="228">
          <cell r="A228">
            <v>742207000</v>
          </cell>
          <cell r="B228" t="str">
            <v>שכר דח"צ</v>
          </cell>
          <cell r="C228">
            <v>520654</v>
          </cell>
        </row>
        <row r="229">
          <cell r="A229">
            <v>742301000</v>
          </cell>
          <cell r="B229" t="str">
            <v>שיווק</v>
          </cell>
          <cell r="C229">
            <v>337974.8</v>
          </cell>
        </row>
        <row r="230">
          <cell r="A230">
            <v>742302000</v>
          </cell>
          <cell r="B230" t="str">
            <v>פרסום לוחות ופנקסים</v>
          </cell>
          <cell r="C230">
            <v>62800</v>
          </cell>
        </row>
        <row r="231">
          <cell r="A231">
            <v>742303000</v>
          </cell>
          <cell r="B231" t="str">
            <v>פרסום מודעות עתון</v>
          </cell>
          <cell r="C231">
            <v>53863</v>
          </cell>
        </row>
        <row r="232">
          <cell r="A232">
            <v>742304000</v>
          </cell>
          <cell r="B232" t="str">
            <v>פרסום-דפוס-עבודות חו</v>
          </cell>
          <cell r="C232">
            <v>140449.17000000001</v>
          </cell>
        </row>
        <row r="233">
          <cell r="A233">
            <v>742304100</v>
          </cell>
          <cell r="B233" t="str">
            <v>פרסום-דפוס-חמרים ואח</v>
          </cell>
          <cell r="C233">
            <v>44580.28</v>
          </cell>
        </row>
        <row r="234">
          <cell r="A234">
            <v>742306000</v>
          </cell>
          <cell r="B234" t="str">
            <v>כ"א-מוקדניות מודיעין</v>
          </cell>
          <cell r="C234">
            <v>1330348.08</v>
          </cell>
        </row>
        <row r="235">
          <cell r="A235">
            <v>742307000</v>
          </cell>
          <cell r="B235" t="str">
            <v>שווק -פרסונליזציה</v>
          </cell>
          <cell r="C235">
            <v>11508729.810000001</v>
          </cell>
        </row>
        <row r="236">
          <cell r="A236">
            <v>742401000</v>
          </cell>
          <cell r="B236" t="str">
            <v>מסיבות</v>
          </cell>
          <cell r="C236">
            <v>53820</v>
          </cell>
        </row>
        <row r="237">
          <cell r="A237">
            <v>742402000</v>
          </cell>
          <cell r="B237" t="str">
            <v>ארועים</v>
          </cell>
          <cell r="C237">
            <v>36906.699999999997</v>
          </cell>
        </row>
        <row r="238">
          <cell r="A238">
            <v>742404000</v>
          </cell>
          <cell r="B238" t="str">
            <v>תרבות</v>
          </cell>
          <cell r="C238">
            <v>23996.7</v>
          </cell>
        </row>
        <row r="239">
          <cell r="A239">
            <v>742405000</v>
          </cell>
          <cell r="B239" t="str">
            <v>ספורט</v>
          </cell>
          <cell r="C239">
            <v>107099.82</v>
          </cell>
        </row>
        <row r="240">
          <cell r="A240">
            <v>742406000</v>
          </cell>
          <cell r="B240" t="str">
            <v>בריאות</v>
          </cell>
          <cell r="C240">
            <v>280448.92</v>
          </cell>
        </row>
        <row r="241">
          <cell r="A241">
            <v>742407000</v>
          </cell>
          <cell r="B241" t="str">
            <v>קיטנה</v>
          </cell>
          <cell r="C241">
            <v>355617.39</v>
          </cell>
        </row>
        <row r="242">
          <cell r="A242">
            <v>742423000</v>
          </cell>
          <cell r="B242" t="str">
            <v>הלבשה-ביגוד קיץ (שוו</v>
          </cell>
          <cell r="C242">
            <v>1095035.23</v>
          </cell>
        </row>
        <row r="243">
          <cell r="A243">
            <v>742425000</v>
          </cell>
          <cell r="B243" t="str">
            <v>מתנות שכירים</v>
          </cell>
          <cell r="C243">
            <v>23725.8</v>
          </cell>
        </row>
        <row r="244">
          <cell r="A244">
            <v>742426000</v>
          </cell>
          <cell r="B244" t="str">
            <v>מתנות לחברים</v>
          </cell>
          <cell r="C244">
            <v>42084.39</v>
          </cell>
        </row>
        <row r="245">
          <cell r="A245">
            <v>742427000</v>
          </cell>
          <cell r="B245" t="str">
            <v>מתנות</v>
          </cell>
          <cell r="C245">
            <v>62568.43</v>
          </cell>
        </row>
        <row r="246">
          <cell r="A246">
            <v>742428000</v>
          </cell>
          <cell r="B246" t="str">
            <v>יין לחג-הוצאה</v>
          </cell>
          <cell r="C246">
            <v>2988742.5</v>
          </cell>
        </row>
        <row r="247">
          <cell r="A247">
            <v>742503000</v>
          </cell>
          <cell r="B247" t="str">
            <v>נסיעות לחו"ל-אשל</v>
          </cell>
          <cell r="C247">
            <v>477565.85</v>
          </cell>
        </row>
        <row r="248">
          <cell r="A248">
            <v>742510000</v>
          </cell>
          <cell r="B248" t="str">
            <v>נסיעות וחניה</v>
          </cell>
          <cell r="C248">
            <v>110289.92</v>
          </cell>
        </row>
        <row r="249">
          <cell r="A249">
            <v>742520000</v>
          </cell>
          <cell r="B249" t="str">
            <v>נסיעות חופשיות עובדי</v>
          </cell>
          <cell r="C249">
            <v>460540.48</v>
          </cell>
        </row>
        <row r="250">
          <cell r="A250">
            <v>742531000</v>
          </cell>
          <cell r="B250" t="str">
            <v>הוצאות רכב פרטי</v>
          </cell>
          <cell r="C250">
            <v>330974.43</v>
          </cell>
        </row>
        <row r="251">
          <cell r="A251">
            <v>742532000</v>
          </cell>
          <cell r="B251" t="str">
            <v>הוצ' שכירות רכב פרטי</v>
          </cell>
          <cell r="C251">
            <v>1573828.66</v>
          </cell>
        </row>
        <row r="252">
          <cell r="A252">
            <v>742601000</v>
          </cell>
          <cell r="B252" t="str">
            <v>צרכי משרד</v>
          </cell>
          <cell r="C252">
            <v>70039.509999999995</v>
          </cell>
        </row>
        <row r="253">
          <cell r="A253">
            <v>742602000</v>
          </cell>
          <cell r="B253" t="str">
            <v>דאר</v>
          </cell>
          <cell r="C253">
            <v>85100.46</v>
          </cell>
        </row>
        <row r="254">
          <cell r="A254">
            <v>742603000</v>
          </cell>
          <cell r="B254" t="str">
            <v>שרותי מחשב-אחזקת תכנ</v>
          </cell>
          <cell r="C254">
            <v>61711.35</v>
          </cell>
        </row>
        <row r="255">
          <cell r="A255">
            <v>742603100</v>
          </cell>
          <cell r="B255" t="str">
            <v>שרותי מחשב - אחזקת ח</v>
          </cell>
          <cell r="C255">
            <v>59744.11</v>
          </cell>
        </row>
        <row r="256">
          <cell r="A256">
            <v>742603200</v>
          </cell>
          <cell r="B256" t="str">
            <v>מחשב - חמרים מתכלים</v>
          </cell>
          <cell r="C256">
            <v>7392.62</v>
          </cell>
        </row>
        <row r="257">
          <cell r="A257">
            <v>742603400</v>
          </cell>
          <cell r="B257" t="str">
            <v>מיקור חוץ מל"מ-מ.מיד</v>
          </cell>
          <cell r="C257">
            <v>3931440.07</v>
          </cell>
        </row>
        <row r="258">
          <cell r="A258">
            <v>742603500</v>
          </cell>
          <cell r="B258" t="str">
            <v>מל"מ מיקור חוץ-שכר</v>
          </cell>
          <cell r="C258">
            <v>369203.23</v>
          </cell>
        </row>
        <row r="259">
          <cell r="A259">
            <v>742604000</v>
          </cell>
          <cell r="B259" t="str">
            <v>ארכיון</v>
          </cell>
          <cell r="C259">
            <v>69858.240000000005</v>
          </cell>
        </row>
        <row r="260">
          <cell r="A260">
            <v>742702000</v>
          </cell>
          <cell r="B260" t="str">
            <v>כיבודים</v>
          </cell>
          <cell r="C260">
            <v>584991.03</v>
          </cell>
        </row>
        <row r="261">
          <cell r="A261">
            <v>742703000</v>
          </cell>
          <cell r="B261" t="str">
            <v>אסיפות וישיבות</v>
          </cell>
          <cell r="C261">
            <v>108119.81</v>
          </cell>
        </row>
        <row r="262">
          <cell r="A262">
            <v>742801000</v>
          </cell>
          <cell r="B262" t="str">
            <v>הוצ' פחת נדל"ן</v>
          </cell>
          <cell r="C262">
            <v>2165849.23</v>
          </cell>
        </row>
        <row r="263">
          <cell r="A263">
            <v>742802000</v>
          </cell>
          <cell r="B263" t="str">
            <v>הוצ' פחת מטלטלין ושו</v>
          </cell>
          <cell r="C263">
            <v>460795.28</v>
          </cell>
        </row>
        <row r="264">
          <cell r="A264">
            <v>742803000</v>
          </cell>
          <cell r="B264" t="str">
            <v>הוצ' פחת מחשב</v>
          </cell>
          <cell r="C264">
            <v>3676711.17</v>
          </cell>
        </row>
        <row r="265">
          <cell r="A265">
            <v>742901000</v>
          </cell>
          <cell r="B265" t="str">
            <v>הוצ' חובות אבודים</v>
          </cell>
          <cell r="C265">
            <v>42710.46</v>
          </cell>
        </row>
        <row r="266">
          <cell r="A266">
            <v>742901100</v>
          </cell>
          <cell r="B266" t="str">
            <v>הוצ' חובות מסופקים</v>
          </cell>
          <cell r="C266">
            <v>113798</v>
          </cell>
        </row>
        <row r="267">
          <cell r="A267">
            <v>742902000</v>
          </cell>
          <cell r="B267" t="str">
            <v>תרומות</v>
          </cell>
          <cell r="C267">
            <v>323700</v>
          </cell>
        </row>
        <row r="268">
          <cell r="A268">
            <v>742903000</v>
          </cell>
          <cell r="B268" t="str">
            <v>קנסות</v>
          </cell>
          <cell r="C268">
            <v>618953</v>
          </cell>
        </row>
        <row r="269">
          <cell r="A269">
            <v>742904000</v>
          </cell>
          <cell r="B269" t="str">
            <v>ביטולי יתרות</v>
          </cell>
          <cell r="C269">
            <v>11.64</v>
          </cell>
        </row>
        <row r="270">
          <cell r="A270">
            <v>742907000</v>
          </cell>
          <cell r="B270" t="str">
            <v>הכנסות מקנסות עובדים</v>
          </cell>
          <cell r="C270">
            <v>-255084.77</v>
          </cell>
        </row>
        <row r="271">
          <cell r="A271">
            <v>752010000</v>
          </cell>
          <cell r="B271" t="str">
            <v>ריבית ועמלות בנקים</v>
          </cell>
          <cell r="C271">
            <v>2123665.4300000002</v>
          </cell>
        </row>
        <row r="272">
          <cell r="A272">
            <v>752020000</v>
          </cell>
          <cell r="B272" t="str">
            <v xml:space="preserve"> ריבית חברות בנות</v>
          </cell>
          <cell r="C272">
            <v>-1084300.29</v>
          </cell>
        </row>
        <row r="273">
          <cell r="A273">
            <v>752030000</v>
          </cell>
          <cell r="B273" t="str">
            <v>ריבית לאחרים-עם מע"מ</v>
          </cell>
          <cell r="C273">
            <v>5010.3599999999997</v>
          </cell>
        </row>
        <row r="274">
          <cell r="A274">
            <v>752040000</v>
          </cell>
          <cell r="B274" t="str">
            <v>ריבית לאחרים -ללא מע</v>
          </cell>
          <cell r="C274">
            <v>4215.9799999999996</v>
          </cell>
        </row>
        <row r="275">
          <cell r="A275">
            <v>752050000</v>
          </cell>
          <cell r="B275" t="str">
            <v>ריבית למוסדות ממשלתי</v>
          </cell>
          <cell r="C275">
            <v>23382</v>
          </cell>
        </row>
        <row r="276">
          <cell r="A276">
            <v>752060000</v>
          </cell>
          <cell r="B276" t="str">
            <v>הכנסות ריבית מסוב.</v>
          </cell>
          <cell r="C276">
            <v>52756.31</v>
          </cell>
        </row>
        <row r="277">
          <cell r="A277">
            <v>752410000</v>
          </cell>
          <cell r="B277" t="str">
            <v>ריבית הלוואות ז"ק</v>
          </cell>
          <cell r="C277">
            <v>1567108.24</v>
          </cell>
        </row>
        <row r="278">
          <cell r="A278">
            <v>752500000</v>
          </cell>
          <cell r="B278" t="str">
            <v>הצמדת קרן הלו. ז"א</v>
          </cell>
          <cell r="C278">
            <v>2366904.58</v>
          </cell>
        </row>
        <row r="279">
          <cell r="A279">
            <v>752510000</v>
          </cell>
          <cell r="B279" t="str">
            <v>ריבית הלוואות ז"א</v>
          </cell>
          <cell r="C279">
            <v>5294683.3</v>
          </cell>
        </row>
        <row r="280">
          <cell r="A280">
            <v>752520000</v>
          </cell>
          <cell r="B280" t="str">
            <v>ריבית הלו. שינוי מיב</v>
          </cell>
          <cell r="C280">
            <v>24297880.739999998</v>
          </cell>
        </row>
        <row r="281">
          <cell r="A281">
            <v>752710000</v>
          </cell>
          <cell r="B281" t="str">
            <v>ריבית מ.ה - ניכויים</v>
          </cell>
          <cell r="C281">
            <v>826687</v>
          </cell>
        </row>
        <row r="282">
          <cell r="A282">
            <v>752800000</v>
          </cell>
          <cell r="B282" t="str">
            <v>ריבית מס הכנסה חברה</v>
          </cell>
          <cell r="C282">
            <v>17054087</v>
          </cell>
        </row>
        <row r="283">
          <cell r="A283">
            <v>752820000</v>
          </cell>
          <cell r="B283" t="str">
            <v>ריבית בגין הסכם ק.ג</v>
          </cell>
          <cell r="C283">
            <v>7170000</v>
          </cell>
        </row>
        <row r="284">
          <cell r="A284">
            <v>752900000</v>
          </cell>
          <cell r="B284" t="str">
            <v>שערוך הלוואות ז"ק</v>
          </cell>
          <cell r="C284">
            <v>-39495.040000000001</v>
          </cell>
        </row>
        <row r="285">
          <cell r="A285">
            <v>752910000</v>
          </cell>
          <cell r="B285" t="str">
            <v>שערוך הלוואות ז"א</v>
          </cell>
          <cell r="C285">
            <v>-1558906.65</v>
          </cell>
        </row>
        <row r="286">
          <cell r="A286">
            <v>752920000</v>
          </cell>
          <cell r="B286" t="str">
            <v>שערוך בנקים במט"ח</v>
          </cell>
          <cell r="C286">
            <v>-206281.67</v>
          </cell>
        </row>
        <row r="287">
          <cell r="A287">
            <v>752930000</v>
          </cell>
          <cell r="B287" t="str">
            <v>שערוך ספקי חו"ל</v>
          </cell>
          <cell r="C287">
            <v>98876.71</v>
          </cell>
        </row>
        <row r="288">
          <cell r="A288">
            <v>754200000</v>
          </cell>
          <cell r="B288" t="str">
            <v>ריבית מפקדונות לז"ק</v>
          </cell>
          <cell r="C288">
            <v>-605954.81000000006</v>
          </cell>
        </row>
        <row r="289">
          <cell r="A289">
            <v>754210000</v>
          </cell>
          <cell r="B289" t="str">
            <v>ריבית פקדון שינוי מב</v>
          </cell>
          <cell r="C289">
            <v>-433440.13</v>
          </cell>
        </row>
        <row r="290">
          <cell r="A290">
            <v>754300000</v>
          </cell>
          <cell r="B290" t="str">
            <v>ריבית מאחרים עם מע"מ</v>
          </cell>
          <cell r="C290">
            <v>-5754.07</v>
          </cell>
        </row>
        <row r="291">
          <cell r="A291">
            <v>754400000</v>
          </cell>
          <cell r="B291" t="str">
            <v>ריבית מאחרים ללא מע"</v>
          </cell>
          <cell r="C291">
            <v>-5691.79</v>
          </cell>
        </row>
        <row r="292">
          <cell r="A292">
            <v>754900000</v>
          </cell>
          <cell r="B292" t="str">
            <v>הכנ.מקנס.לעוב.עם מע"</v>
          </cell>
          <cell r="C292">
            <v>-6514.87</v>
          </cell>
        </row>
        <row r="293">
          <cell r="A293">
            <v>754910000</v>
          </cell>
          <cell r="B293" t="str">
            <v xml:space="preserve"> ריבית מחברות בנות</v>
          </cell>
          <cell r="C293">
            <v>-159793</v>
          </cell>
        </row>
        <row r="294">
          <cell r="A294">
            <v>754920000</v>
          </cell>
          <cell r="B294" t="str">
            <v>שערוך ניירות ערך</v>
          </cell>
          <cell r="C294">
            <v>-20928352.949999999</v>
          </cell>
        </row>
        <row r="295">
          <cell r="A295">
            <v>756410000</v>
          </cell>
          <cell r="B295" t="str">
            <v>שחיקה של ספקי חו"ל</v>
          </cell>
          <cell r="C295">
            <v>1209.3800000000001</v>
          </cell>
        </row>
        <row r="296">
          <cell r="A296">
            <v>762010000</v>
          </cell>
          <cell r="B296" t="str">
            <v>תמורה ממכירת אוטובוס</v>
          </cell>
          <cell r="C296">
            <v>-63467.81</v>
          </cell>
        </row>
        <row r="297">
          <cell r="A297">
            <v>762030000</v>
          </cell>
          <cell r="B297" t="str">
            <v>רווח ממימוש רכוש קבו</v>
          </cell>
          <cell r="C297">
            <v>-400865.8</v>
          </cell>
        </row>
        <row r="298">
          <cell r="A298">
            <v>762070000</v>
          </cell>
          <cell r="B298" t="str">
            <v>רווח הון מגריעת אוטו</v>
          </cell>
          <cell r="C298">
            <v>213795.43</v>
          </cell>
        </row>
        <row r="299">
          <cell r="A299">
            <v>762100000</v>
          </cell>
          <cell r="B299" t="str">
            <v>הפרשה לירידת ערך</v>
          </cell>
          <cell r="C299">
            <v>641831</v>
          </cell>
        </row>
        <row r="300">
          <cell r="A300">
            <v>762120000</v>
          </cell>
          <cell r="B300" t="str">
            <v>הכנסות אחרות</v>
          </cell>
          <cell r="C300">
            <v>-39549.360000000001</v>
          </cell>
        </row>
        <row r="301">
          <cell r="A301">
            <v>762150000</v>
          </cell>
          <cell r="B301" t="str">
            <v>חלק הצטיידות במכירת</v>
          </cell>
          <cell r="C301">
            <v>257945</v>
          </cell>
        </row>
        <row r="302">
          <cell r="A302">
            <v>762160000</v>
          </cell>
          <cell r="B302" t="str">
            <v>הוצאות אחרות בגין סו</v>
          </cell>
          <cell r="C302">
            <v>4661858</v>
          </cell>
        </row>
        <row r="303">
          <cell r="A303">
            <v>802108063</v>
          </cell>
          <cell r="B303" t="str">
            <v>קרן עיריית ת"א</v>
          </cell>
          <cell r="C303">
            <v>27522.89</v>
          </cell>
        </row>
        <row r="304">
          <cell r="A304">
            <v>802999999</v>
          </cell>
          <cell r="B304" t="str">
            <v>עתודה להשתתפות באחזק</v>
          </cell>
          <cell r="C304">
            <v>-27522.89</v>
          </cell>
        </row>
        <row r="305">
          <cell r="A305">
            <v>812126001</v>
          </cell>
          <cell r="B305" t="str">
            <v>בנה"פ 653945 אלסינט</v>
          </cell>
          <cell r="C305">
            <v>435500.74</v>
          </cell>
        </row>
        <row r="306">
          <cell r="A306">
            <v>812999999</v>
          </cell>
          <cell r="B306" t="str">
            <v>חו"ז חברים בניהול "ד</v>
          </cell>
          <cell r="C306">
            <v>-435500.74</v>
          </cell>
        </row>
        <row r="307">
          <cell r="A307">
            <v>842100000</v>
          </cell>
          <cell r="B307" t="str">
            <v>ערבויות שניתנו חובה</v>
          </cell>
          <cell r="C307">
            <v>2792227</v>
          </cell>
        </row>
        <row r="308">
          <cell r="A308">
            <v>842200000</v>
          </cell>
          <cell r="B308" t="str">
            <v>ערבויות שניתנו זכות</v>
          </cell>
          <cell r="C308">
            <v>-2792227</v>
          </cell>
        </row>
        <row r="309">
          <cell r="A309">
            <v>850000100</v>
          </cell>
          <cell r="B309" t="str">
            <v>האוצר סובסדיה</v>
          </cell>
          <cell r="C309">
            <v>-549693019.70000005</v>
          </cell>
        </row>
        <row r="310">
          <cell r="A310">
            <v>850000200</v>
          </cell>
          <cell r="B310" t="str">
            <v>רווחים מפקדונות</v>
          </cell>
          <cell r="C310">
            <v>-60383060.020000003</v>
          </cell>
        </row>
        <row r="311">
          <cell r="A311">
            <v>850000300</v>
          </cell>
          <cell r="B311" t="str">
            <v>אוטוב.מתשואות הקרן</v>
          </cell>
          <cell r="C311">
            <v>39626628</v>
          </cell>
        </row>
        <row r="312">
          <cell r="A312">
            <v>850000400</v>
          </cell>
          <cell r="B312" t="str">
            <v>הכנסות קרן שפורים</v>
          </cell>
          <cell r="C312">
            <v>-4947006.0999999996</v>
          </cell>
        </row>
        <row r="313">
          <cell r="A313">
            <v>850000500</v>
          </cell>
          <cell r="B313" t="str">
            <v>רבית והפ.הצמדה מהארג</v>
          </cell>
          <cell r="C313">
            <v>-585412</v>
          </cell>
        </row>
        <row r="314">
          <cell r="A314">
            <v>850001100</v>
          </cell>
          <cell r="B314" t="str">
            <v>הוצאות מימון</v>
          </cell>
          <cell r="C314">
            <v>4360337.6399999997</v>
          </cell>
        </row>
        <row r="315">
          <cell r="A315">
            <v>850001200</v>
          </cell>
          <cell r="B315" t="str">
            <v>הוצאות שונות</v>
          </cell>
          <cell r="C315">
            <v>2780.89</v>
          </cell>
        </row>
        <row r="316">
          <cell r="A316">
            <v>850001300</v>
          </cell>
          <cell r="B316" t="str">
            <v>הוצאות משפטיות</v>
          </cell>
          <cell r="C316">
            <v>157472</v>
          </cell>
        </row>
        <row r="317">
          <cell r="A317">
            <v>850002100</v>
          </cell>
          <cell r="B317" t="str">
            <v>עו"ש בנה"פ 655512</v>
          </cell>
          <cell r="C317">
            <v>1244.42</v>
          </cell>
        </row>
        <row r="318">
          <cell r="A318">
            <v>850002200</v>
          </cell>
          <cell r="B318" t="str">
            <v>פר"י בנה"פ 655512</v>
          </cell>
          <cell r="C318">
            <v>1032990.07</v>
          </cell>
        </row>
        <row r="319">
          <cell r="A319">
            <v>850002300</v>
          </cell>
          <cell r="B319" t="str">
            <v>פקדונות בנה"פ 655512</v>
          </cell>
          <cell r="C319">
            <v>5989307.0899999999</v>
          </cell>
        </row>
        <row r="320">
          <cell r="A320">
            <v>850002500</v>
          </cell>
          <cell r="B320" t="str">
            <v>מט"ח מר"ג בנה"פ 6555</v>
          </cell>
          <cell r="C320">
            <v>25830.63</v>
          </cell>
        </row>
        <row r="321">
          <cell r="A321">
            <v>850005100</v>
          </cell>
          <cell r="B321" t="str">
            <v>בנק דיסקונט עו"ש 115</v>
          </cell>
          <cell r="C321">
            <v>2526.67</v>
          </cell>
        </row>
        <row r="322">
          <cell r="A322">
            <v>850005200</v>
          </cell>
          <cell r="B322" t="str">
            <v>בנק דיסקונט פקדונות</v>
          </cell>
          <cell r="C322">
            <v>11264887.210000001</v>
          </cell>
        </row>
        <row r="323">
          <cell r="A323">
            <v>850007000</v>
          </cell>
          <cell r="B323" t="str">
            <v>ני"ע בנה"פ</v>
          </cell>
          <cell r="C323">
            <v>135.12</v>
          </cell>
        </row>
        <row r="324">
          <cell r="A324">
            <v>850009100</v>
          </cell>
          <cell r="B324" t="str">
            <v>מ.א.ן</v>
          </cell>
          <cell r="C324">
            <v>46460</v>
          </cell>
        </row>
        <row r="325">
          <cell r="A325">
            <v>850009200</v>
          </cell>
          <cell r="B325" t="str">
            <v>פלסקוב בנימין</v>
          </cell>
          <cell r="C325">
            <v>25235.45</v>
          </cell>
        </row>
        <row r="326">
          <cell r="A326">
            <v>850009300</v>
          </cell>
          <cell r="B326" t="str">
            <v>תורן</v>
          </cell>
          <cell r="C326">
            <v>-35646.03</v>
          </cell>
        </row>
        <row r="327">
          <cell r="A327">
            <v>850009400</v>
          </cell>
          <cell r="B327" t="str">
            <v>החברה המאוחדת למזרח</v>
          </cell>
          <cell r="C327">
            <v>-315672.15999999997</v>
          </cell>
        </row>
        <row r="328">
          <cell r="A328">
            <v>850009500</v>
          </cell>
          <cell r="B328" t="str">
            <v>הארגז</v>
          </cell>
          <cell r="C328">
            <v>6306976.29</v>
          </cell>
        </row>
        <row r="329">
          <cell r="A329">
            <v>850009600</v>
          </cell>
          <cell r="B329" t="str">
            <v>מרכבים</v>
          </cell>
          <cell r="C329">
            <v>-14859.78</v>
          </cell>
        </row>
        <row r="330">
          <cell r="A330">
            <v>850009700</v>
          </cell>
          <cell r="B330" t="str">
            <v>טרה טרנס</v>
          </cell>
          <cell r="C330">
            <v>1003.28</v>
          </cell>
        </row>
        <row r="331">
          <cell r="A331">
            <v>850009800</v>
          </cell>
          <cell r="B331" t="str">
            <v>אגיש הובלות בע"מ</v>
          </cell>
          <cell r="C331">
            <v>31783.31</v>
          </cell>
        </row>
        <row r="332">
          <cell r="A332">
            <v>850010000</v>
          </cell>
          <cell r="B332" t="str">
            <v>מ. דיזינגוף (צים)</v>
          </cell>
          <cell r="C332">
            <v>-186771.9</v>
          </cell>
        </row>
        <row r="333">
          <cell r="A333">
            <v>850010300</v>
          </cell>
          <cell r="B333" t="str">
            <v>דנאור רון בע"מ</v>
          </cell>
          <cell r="C333">
            <v>-909</v>
          </cell>
        </row>
        <row r="334">
          <cell r="A334">
            <v>850010500</v>
          </cell>
          <cell r="B334" t="str">
            <v>אוירם מזגנים</v>
          </cell>
          <cell r="C334">
            <v>-200708</v>
          </cell>
        </row>
        <row r="335">
          <cell r="A335">
            <v>850010800</v>
          </cell>
          <cell r="B335" t="str">
            <v>אל-חמה בע"מ</v>
          </cell>
          <cell r="C335">
            <v>-39505.49</v>
          </cell>
        </row>
        <row r="336">
          <cell r="A336">
            <v>850011100</v>
          </cell>
          <cell r="B336" t="str">
            <v>חו"ז דן</v>
          </cell>
          <cell r="C336">
            <v>2074861.86</v>
          </cell>
        </row>
        <row r="337">
          <cell r="A337">
            <v>850011200</v>
          </cell>
          <cell r="B337" t="str">
            <v>חו"ז משרד התחבורה</v>
          </cell>
          <cell r="C337">
            <v>-822119</v>
          </cell>
        </row>
        <row r="338">
          <cell r="A338">
            <v>850012000</v>
          </cell>
          <cell r="B338" t="str">
            <v>אוטוב..מתשואת הקרן</v>
          </cell>
          <cell r="C338">
            <v>-39626628</v>
          </cell>
        </row>
        <row r="339">
          <cell r="A339">
            <v>850012100</v>
          </cell>
          <cell r="B339" t="str">
            <v>שלדות</v>
          </cell>
          <cell r="C339">
            <v>112069983.61</v>
          </cell>
        </row>
        <row r="340">
          <cell r="A340">
            <v>850012200</v>
          </cell>
          <cell r="B340" t="str">
            <v>אוטובוסים מוגמרים</v>
          </cell>
          <cell r="C340">
            <v>436703519.56999999</v>
          </cell>
        </row>
        <row r="341">
          <cell r="A341">
            <v>850012400</v>
          </cell>
          <cell r="B341" t="str">
            <v>מערכות קשר לאוטובוסי</v>
          </cell>
          <cell r="C341">
            <v>778408.25</v>
          </cell>
        </row>
        <row r="342">
          <cell r="A342">
            <v>850012500</v>
          </cell>
          <cell r="B342" t="str">
            <v>מזגנים לאוטובוסים</v>
          </cell>
          <cell r="C342">
            <v>357444.64</v>
          </cell>
        </row>
        <row r="343">
          <cell r="A343">
            <v>850012600</v>
          </cell>
          <cell r="B343" t="str">
            <v>הוצאות משלוחי מזגנים</v>
          </cell>
          <cell r="C343">
            <v>305165.61</v>
          </cell>
        </row>
        <row r="344">
          <cell r="A344">
            <v>850012800</v>
          </cell>
          <cell r="B344" t="str">
            <v>רדיו לאוטובוסים</v>
          </cell>
          <cell r="C344">
            <v>134925.92000000001</v>
          </cell>
        </row>
        <row r="345">
          <cell r="A345">
            <v>850012900</v>
          </cell>
          <cell r="B345" t="str">
            <v>שלטים לאוטובוסים</v>
          </cell>
          <cell r="C345">
            <v>177548.32</v>
          </cell>
        </row>
        <row r="346">
          <cell r="A346">
            <v>850030200</v>
          </cell>
          <cell r="B346" t="str">
            <v>הפסד מגריעת אוטובוסי</v>
          </cell>
          <cell r="C346">
            <v>35212289</v>
          </cell>
        </row>
        <row r="347">
          <cell r="A347">
            <v>850040100</v>
          </cell>
          <cell r="B347" t="str">
            <v>הכנסות לקבל הצטיידות</v>
          </cell>
          <cell r="C347">
            <v>161572.32</v>
          </cell>
        </row>
        <row r="348">
          <cell r="A348">
            <v>882010000</v>
          </cell>
          <cell r="B348" t="str">
            <v>עלות מנ.אמד בידי חבר</v>
          </cell>
          <cell r="C348">
            <v>-932403.99</v>
          </cell>
        </row>
        <row r="349">
          <cell r="A349">
            <v>883010000</v>
          </cell>
          <cell r="B349" t="str">
            <v>עלות מניות אמד בידי</v>
          </cell>
          <cell r="C349">
            <v>109047290</v>
          </cell>
        </row>
        <row r="350">
          <cell r="A350">
            <v>884010000</v>
          </cell>
          <cell r="B350" t="str">
            <v>נגדי עלות מניות אמד</v>
          </cell>
          <cell r="C350">
            <v>-1154040</v>
          </cell>
        </row>
        <row r="351">
          <cell r="A351">
            <v>884020000</v>
          </cell>
          <cell r="B351" t="str">
            <v>דן בגין רכישת מניות</v>
          </cell>
          <cell r="C351">
            <v>85891906</v>
          </cell>
        </row>
        <row r="352">
          <cell r="A352">
            <v>884040000</v>
          </cell>
          <cell r="B352" t="str">
            <v>ר.הון ממכ.מנ.אמד חבר</v>
          </cell>
          <cell r="C352">
            <v>-83805462.010000005</v>
          </cell>
        </row>
        <row r="353">
          <cell r="A353">
            <v>885010000</v>
          </cell>
          <cell r="B353" t="str">
            <v>נגדי עלות מניות אמד</v>
          </cell>
          <cell r="C353">
            <v>-109047290</v>
          </cell>
        </row>
      </sheetData>
      <sheetData sheetId="27"/>
      <sheetData sheetId="28">
        <row r="3">
          <cell r="A3" t="str">
            <v>שורה/מספר</v>
          </cell>
          <cell r="B3" t="str">
            <v>תאור/כרטיס</v>
          </cell>
          <cell r="C3" t="str">
            <v>נטו</v>
          </cell>
        </row>
        <row r="4">
          <cell r="A4">
            <v>602110000</v>
          </cell>
          <cell r="B4" t="str">
            <v>פדיון כרטיסים רגילים</v>
          </cell>
          <cell r="C4">
            <v>-16152140.16</v>
          </cell>
        </row>
        <row r="5">
          <cell r="A5">
            <v>602111000</v>
          </cell>
          <cell r="B5" t="str">
            <v>מכירות פרסונליזציה</v>
          </cell>
          <cell r="C5">
            <v>-1676358.38</v>
          </cell>
        </row>
        <row r="6">
          <cell r="A6">
            <v>602121000</v>
          </cell>
          <cell r="B6" t="str">
            <v>נסיעות משרד הבטחון</v>
          </cell>
          <cell r="C6">
            <v>-16947778.079999998</v>
          </cell>
        </row>
        <row r="7">
          <cell r="A7">
            <v>602131000</v>
          </cell>
          <cell r="B7" t="str">
            <v>הכנסות מהסעות בהסדר</v>
          </cell>
          <cell r="C7">
            <v>-34813.43</v>
          </cell>
        </row>
        <row r="8">
          <cell r="A8">
            <v>602151000</v>
          </cell>
          <cell r="B8" t="str">
            <v>משרד הבטחון-שוברי צה</v>
          </cell>
          <cell r="C8">
            <v>-367923.77</v>
          </cell>
        </row>
        <row r="9">
          <cell r="A9">
            <v>602210000</v>
          </cell>
          <cell r="B9" t="str">
            <v>מפדיון כרטיסיות</v>
          </cell>
          <cell r="C9">
            <v>-277211278.25</v>
          </cell>
        </row>
        <row r="10">
          <cell r="A10">
            <v>602220000</v>
          </cell>
          <cell r="B10" t="str">
            <v>הפרשות למאזן הכנסות</v>
          </cell>
          <cell r="C10">
            <v>-12581235.52</v>
          </cell>
        </row>
        <row r="11">
          <cell r="A11">
            <v>602250000</v>
          </cell>
          <cell r="B11" t="str">
            <v>הכנסות מכרטיסי סטודנ</v>
          </cell>
          <cell r="C11">
            <v>-2254043.4500000002</v>
          </cell>
        </row>
        <row r="12">
          <cell r="A12">
            <v>602260000</v>
          </cell>
          <cell r="B12" t="str">
            <v>הכנסות קו 100 תיירות</v>
          </cell>
          <cell r="C12">
            <v>-2114.36</v>
          </cell>
        </row>
        <row r="13">
          <cell r="A13">
            <v>602300000</v>
          </cell>
          <cell r="B13" t="str">
            <v>מכי. מוצרים פרסונליז</v>
          </cell>
          <cell r="C13">
            <v>-165.82</v>
          </cell>
        </row>
        <row r="14">
          <cell r="A14">
            <v>602400000</v>
          </cell>
          <cell r="B14" t="str">
            <v>מפרעות לתיק חברים</v>
          </cell>
          <cell r="C14">
            <v>182174.95</v>
          </cell>
        </row>
        <row r="15">
          <cell r="A15">
            <v>602500000</v>
          </cell>
          <cell r="B15" t="str">
            <v>מפרעות לתיק שכירים</v>
          </cell>
          <cell r="C15">
            <v>292462</v>
          </cell>
        </row>
        <row r="16">
          <cell r="A16">
            <v>602610000</v>
          </cell>
          <cell r="B16" t="str">
            <v>השמדת כרטיסים</v>
          </cell>
          <cell r="C16">
            <v>81786404.849999994</v>
          </cell>
        </row>
        <row r="17">
          <cell r="A17">
            <v>602620000</v>
          </cell>
          <cell r="B17" t="str">
            <v>משמ. שלא הועברו בסוב</v>
          </cell>
          <cell r="C17">
            <v>1759770.77</v>
          </cell>
        </row>
        <row r="18">
          <cell r="A18">
            <v>602700000</v>
          </cell>
          <cell r="B18" t="str">
            <v>הוצאות בקורת - מכירה</v>
          </cell>
          <cell r="C18">
            <v>-998.18</v>
          </cell>
        </row>
        <row r="19">
          <cell r="A19">
            <v>602900000</v>
          </cell>
          <cell r="B19" t="str">
            <v>חודשי-חופשי אגד-דן</v>
          </cell>
          <cell r="C19">
            <v>-900553.25</v>
          </cell>
        </row>
        <row r="20">
          <cell r="A20">
            <v>602910000</v>
          </cell>
          <cell r="B20" t="str">
            <v>חודשי חופשי משותף קו</v>
          </cell>
          <cell r="C20">
            <v>-35218.160000000003</v>
          </cell>
        </row>
        <row r="21">
          <cell r="A21">
            <v>604010000</v>
          </cell>
          <cell r="B21" t="str">
            <v>מנקו "לנהגים"</v>
          </cell>
          <cell r="C21">
            <v>4985685.9400000004</v>
          </cell>
        </row>
        <row r="22">
          <cell r="A22">
            <v>604020000</v>
          </cell>
          <cell r="B22" t="str">
            <v>מנקו ל"קופאים"</v>
          </cell>
          <cell r="C22">
            <v>498606.74</v>
          </cell>
        </row>
        <row r="23">
          <cell r="A23">
            <v>604040000</v>
          </cell>
          <cell r="B23" t="str">
            <v>הנחות והחזרות</v>
          </cell>
          <cell r="C23">
            <v>139276.07999999999</v>
          </cell>
        </row>
        <row r="24">
          <cell r="A24">
            <v>606010000</v>
          </cell>
          <cell r="B24" t="str">
            <v>נסיעות דרךמח' תנועה!</v>
          </cell>
          <cell r="C24">
            <v>-125560.14</v>
          </cell>
        </row>
        <row r="25">
          <cell r="A25">
            <v>606020000</v>
          </cell>
          <cell r="B25" t="str">
            <v>הסעות משרד הבטחון</v>
          </cell>
          <cell r="C25">
            <v>-0.53</v>
          </cell>
        </row>
        <row r="26">
          <cell r="A26">
            <v>612010000</v>
          </cell>
          <cell r="B26" t="str">
            <v>הכנסות מפרסום</v>
          </cell>
          <cell r="C26">
            <v>-1647425.32</v>
          </cell>
        </row>
        <row r="27">
          <cell r="A27">
            <v>612020000</v>
          </cell>
          <cell r="B27" t="str">
            <v>הכנסות ממכירת מפות</v>
          </cell>
          <cell r="C27">
            <v>-16373.27</v>
          </cell>
        </row>
        <row r="28">
          <cell r="A28">
            <v>612030000</v>
          </cell>
          <cell r="B28" t="str">
            <v>מכירת חלפים משומשים</v>
          </cell>
          <cell r="C28">
            <v>-102822.51</v>
          </cell>
        </row>
        <row r="29">
          <cell r="A29">
            <v>612040000</v>
          </cell>
          <cell r="B29" t="str">
            <v>הכנסות משרותי מוסך ל</v>
          </cell>
          <cell r="C29">
            <v>-1099871</v>
          </cell>
        </row>
        <row r="30">
          <cell r="A30">
            <v>612050000</v>
          </cell>
          <cell r="B30" t="str">
            <v>הכנסות שונות</v>
          </cell>
          <cell r="C30">
            <v>-219586.18</v>
          </cell>
        </row>
        <row r="31">
          <cell r="A31">
            <v>612060000</v>
          </cell>
          <cell r="B31" t="str">
            <v>הכנסות משכר דירה</v>
          </cell>
          <cell r="C31">
            <v>-29706</v>
          </cell>
        </row>
        <row r="32">
          <cell r="A32">
            <v>612100000</v>
          </cell>
          <cell r="B32" t="str">
            <v>הכנסות מהשכרת אוטובו</v>
          </cell>
          <cell r="C32">
            <v>-1192877.74</v>
          </cell>
        </row>
        <row r="33">
          <cell r="A33">
            <v>612200000</v>
          </cell>
          <cell r="B33" t="str">
            <v>הכ.ש.מוסך משדן-חלפים</v>
          </cell>
          <cell r="C33">
            <v>-103271.87</v>
          </cell>
        </row>
        <row r="34">
          <cell r="A34">
            <v>612300000</v>
          </cell>
          <cell r="B34" t="str">
            <v>הכ.ש.מוסך משדן-עבודה</v>
          </cell>
          <cell r="C34">
            <v>-101703.05</v>
          </cell>
        </row>
        <row r="35">
          <cell r="A35">
            <v>612400000</v>
          </cell>
          <cell r="B35" t="str">
            <v>הכנסות ש.מוסך מש-דן-</v>
          </cell>
          <cell r="C35">
            <v>-194011.02</v>
          </cell>
        </row>
        <row r="36">
          <cell r="A36">
            <v>622010000</v>
          </cell>
          <cell r="B36" t="str">
            <v>דמי ניהול מחברות בנו</v>
          </cell>
          <cell r="C36">
            <v>-872243.72</v>
          </cell>
        </row>
        <row r="37">
          <cell r="A37">
            <v>632010000</v>
          </cell>
          <cell r="B37" t="str">
            <v>סובסידיה בגין הנחות</v>
          </cell>
          <cell r="C37">
            <v>-67955902</v>
          </cell>
        </row>
        <row r="38">
          <cell r="A38">
            <v>632011000</v>
          </cell>
          <cell r="B38" t="str">
            <v>סובסידיה תפעולית</v>
          </cell>
          <cell r="C38">
            <v>-105568734</v>
          </cell>
        </row>
        <row r="39">
          <cell r="A39">
            <v>632016000</v>
          </cell>
          <cell r="B39" t="str">
            <v>סובסדיה בגין פרישת ש</v>
          </cell>
          <cell r="C39">
            <v>-321224</v>
          </cell>
        </row>
        <row r="40">
          <cell r="A40">
            <v>632017000</v>
          </cell>
          <cell r="B40" t="str">
            <v>החזר בלו מעל התקרה</v>
          </cell>
          <cell r="C40">
            <v>-629424</v>
          </cell>
        </row>
        <row r="41">
          <cell r="A41">
            <v>632018000</v>
          </cell>
          <cell r="B41" t="str">
            <v>תשלום ממשלה בגין כרט</v>
          </cell>
          <cell r="C41">
            <v>-6447291</v>
          </cell>
        </row>
        <row r="42">
          <cell r="A42">
            <v>632030000</v>
          </cell>
          <cell r="B42" t="str">
            <v>סובסידיה קרן הצטיידו</v>
          </cell>
          <cell r="C42">
            <v>-53227543.5</v>
          </cell>
        </row>
        <row r="43">
          <cell r="A43">
            <v>702010000</v>
          </cell>
          <cell r="B43" t="str">
            <v>משכורת חודשית</v>
          </cell>
          <cell r="C43">
            <v>22683410.670000002</v>
          </cell>
        </row>
        <row r="44">
          <cell r="A44">
            <v>702011000</v>
          </cell>
          <cell r="B44" t="str">
            <v>השלמת תמורה להון</v>
          </cell>
          <cell r="C44">
            <v>3800731.64</v>
          </cell>
        </row>
        <row r="45">
          <cell r="A45">
            <v>702012000</v>
          </cell>
          <cell r="B45" t="str">
            <v>גילום  תמורה להון</v>
          </cell>
          <cell r="C45">
            <v>2529076.1</v>
          </cell>
        </row>
        <row r="46">
          <cell r="A46">
            <v>702020000</v>
          </cell>
          <cell r="B46" t="str">
            <v>שעות נוספות</v>
          </cell>
          <cell r="C46">
            <v>10289019.16</v>
          </cell>
        </row>
        <row r="47">
          <cell r="A47">
            <v>702030000</v>
          </cell>
          <cell r="B47" t="str">
            <v>פרמיה לנהגים</v>
          </cell>
          <cell r="C47">
            <v>3877023.95</v>
          </cell>
        </row>
        <row r="48">
          <cell r="A48">
            <v>702040000</v>
          </cell>
          <cell r="B48" t="str">
            <v>משכורת י"ג</v>
          </cell>
          <cell r="C48">
            <v>1497917.63</v>
          </cell>
        </row>
        <row r="49">
          <cell r="A49">
            <v>702050000</v>
          </cell>
          <cell r="B49" t="str">
            <v>טלפון</v>
          </cell>
          <cell r="C49">
            <v>-4498.6000000000004</v>
          </cell>
        </row>
        <row r="50">
          <cell r="A50">
            <v>702060000</v>
          </cell>
          <cell r="B50" t="str">
            <v>אחזקת רכב</v>
          </cell>
          <cell r="C50">
            <v>652735.43000000005</v>
          </cell>
        </row>
        <row r="51">
          <cell r="A51">
            <v>702100000</v>
          </cell>
          <cell r="B51" t="str">
            <v>תשלום טלפון</v>
          </cell>
          <cell r="C51">
            <v>8551.19</v>
          </cell>
        </row>
        <row r="52">
          <cell r="A52">
            <v>702110000</v>
          </cell>
          <cell r="B52" t="str">
            <v>שווי ביטוח מחלות קשו</v>
          </cell>
          <cell r="C52">
            <v>140249.26999999999</v>
          </cell>
        </row>
        <row r="53">
          <cell r="A53">
            <v>702120000</v>
          </cell>
          <cell r="B53" t="str">
            <v>שווי ביטוח בריאות</v>
          </cell>
          <cell r="C53">
            <v>65521.94</v>
          </cell>
        </row>
        <row r="54">
          <cell r="A54">
            <v>702130000</v>
          </cell>
          <cell r="B54" t="str">
            <v>הוצאות קשישון</v>
          </cell>
          <cell r="C54">
            <v>385189</v>
          </cell>
        </row>
        <row r="55">
          <cell r="A55">
            <v>702200000</v>
          </cell>
          <cell r="B55" t="str">
            <v>יין לחג כולל גילום מ</v>
          </cell>
          <cell r="C55">
            <v>501388.88</v>
          </cell>
        </row>
        <row r="56">
          <cell r="A56">
            <v>702240000</v>
          </cell>
          <cell r="B56" t="str">
            <v>שווי רכב הנהלה</v>
          </cell>
          <cell r="C56">
            <v>1434049.87</v>
          </cell>
        </row>
        <row r="57">
          <cell r="A57">
            <v>702250000</v>
          </cell>
          <cell r="B57" t="str">
            <v>גילום טלפון</v>
          </cell>
          <cell r="C57">
            <v>16122.91</v>
          </cell>
        </row>
        <row r="58">
          <cell r="A58">
            <v>702280000</v>
          </cell>
          <cell r="B58" t="str">
            <v>שווי לימודים גבוהים</v>
          </cell>
          <cell r="C58">
            <v>-12746.63</v>
          </cell>
        </row>
        <row r="59">
          <cell r="A59">
            <v>702290000</v>
          </cell>
          <cell r="B59" t="str">
            <v>שווי מנקו קופאים</v>
          </cell>
          <cell r="C59">
            <v>122470.76</v>
          </cell>
        </row>
        <row r="60">
          <cell r="A60">
            <v>702300000</v>
          </cell>
          <cell r="B60" t="str">
            <v>זקיפות שווי חברים</v>
          </cell>
          <cell r="C60">
            <v>-3508182.81</v>
          </cell>
        </row>
        <row r="61">
          <cell r="A61">
            <v>702310000</v>
          </cell>
          <cell r="B61" t="str">
            <v>שווי כרטיס נסיעה חופ</v>
          </cell>
          <cell r="C61">
            <v>434738.5</v>
          </cell>
        </row>
        <row r="62">
          <cell r="A62">
            <v>702330000</v>
          </cell>
          <cell r="B62" t="str">
            <v>שווי ביגוד</v>
          </cell>
          <cell r="C62">
            <v>521110</v>
          </cell>
        </row>
        <row r="63">
          <cell r="A63">
            <v>702340000</v>
          </cell>
          <cell r="B63" t="str">
            <v>שווי מנקו לגילום</v>
          </cell>
          <cell r="C63">
            <v>291646.18</v>
          </cell>
        </row>
        <row r="64">
          <cell r="A64">
            <v>702350000</v>
          </cell>
          <cell r="B64" t="str">
            <v>שווי מאמץ קיץ חברים</v>
          </cell>
          <cell r="C64">
            <v>396385</v>
          </cell>
        </row>
        <row r="65">
          <cell r="A65">
            <v>702360000</v>
          </cell>
          <cell r="B65" t="str">
            <v>שווי טלפון נייד</v>
          </cell>
          <cell r="C65">
            <v>57213</v>
          </cell>
        </row>
        <row r="66">
          <cell r="A66">
            <v>702400000</v>
          </cell>
          <cell r="B66" t="str">
            <v>מס בגין פיצויים מחבר</v>
          </cell>
          <cell r="C66">
            <v>56922</v>
          </cell>
        </row>
        <row r="67">
          <cell r="A67">
            <v>703010000</v>
          </cell>
          <cell r="B67" t="str">
            <v>השאלת עובדים לחברה ה</v>
          </cell>
          <cell r="C67">
            <v>-764533</v>
          </cell>
        </row>
        <row r="68">
          <cell r="A68">
            <v>703030000</v>
          </cell>
          <cell r="B68" t="str">
            <v>תגמולי מילואים-חברים</v>
          </cell>
          <cell r="C68">
            <v>-176037</v>
          </cell>
        </row>
        <row r="69">
          <cell r="A69">
            <v>703040000</v>
          </cell>
          <cell r="B69" t="str">
            <v>השאלת עובדים למשדן</v>
          </cell>
          <cell r="C69">
            <v>-386532.95</v>
          </cell>
        </row>
        <row r="70">
          <cell r="A70">
            <v>703050000</v>
          </cell>
          <cell r="B70" t="str">
            <v>השאל עובדים -למלם</v>
          </cell>
          <cell r="C70">
            <v>-63101.77</v>
          </cell>
        </row>
        <row r="71">
          <cell r="A71">
            <v>703100000</v>
          </cell>
          <cell r="B71" t="str">
            <v>פנסיית נכות ע"ח דן</v>
          </cell>
          <cell r="C71">
            <v>2911175.93</v>
          </cell>
        </row>
        <row r="72">
          <cell r="A72">
            <v>703110000</v>
          </cell>
          <cell r="B72" t="str">
            <v>יין לחג פנסיונרים ע"</v>
          </cell>
          <cell r="C72">
            <v>932309.17</v>
          </cell>
        </row>
        <row r="73">
          <cell r="A73">
            <v>703120000</v>
          </cell>
          <cell r="B73" t="str">
            <v>עתון פנסיונרים ע"ח "</v>
          </cell>
          <cell r="C73">
            <v>1961748.58</v>
          </cell>
        </row>
        <row r="74">
          <cell r="A74">
            <v>703150000</v>
          </cell>
          <cell r="B74" t="str">
            <v>קדם פרישה 2004-2003</v>
          </cell>
          <cell r="C74">
            <v>1255833.8799999999</v>
          </cell>
        </row>
        <row r="75">
          <cell r="A75">
            <v>703160000</v>
          </cell>
          <cell r="B75" t="str">
            <v>שווי וגילום הפרשה לפ</v>
          </cell>
          <cell r="C75">
            <v>494.03</v>
          </cell>
        </row>
        <row r="76">
          <cell r="A76">
            <v>703170000</v>
          </cell>
          <cell r="B76" t="str">
            <v>קדם פרישה 2005</v>
          </cell>
          <cell r="C76">
            <v>1283843.1399999999</v>
          </cell>
        </row>
        <row r="77">
          <cell r="A77">
            <v>703180000</v>
          </cell>
          <cell r="B77" t="str">
            <v>שווי מתנת הולדת פנס'</v>
          </cell>
          <cell r="C77">
            <v>109.26</v>
          </cell>
        </row>
        <row r="78">
          <cell r="A78">
            <v>703200000</v>
          </cell>
          <cell r="B78" t="str">
            <v>טלפון חברים</v>
          </cell>
          <cell r="C78">
            <v>3069.19</v>
          </cell>
        </row>
        <row r="79">
          <cell r="A79">
            <v>703300000</v>
          </cell>
          <cell r="B79" t="str">
            <v>זקיפות שווי פנסיונרי</v>
          </cell>
          <cell r="C79">
            <v>-822109</v>
          </cell>
        </row>
        <row r="80">
          <cell r="A80">
            <v>704010000</v>
          </cell>
          <cell r="B80" t="str">
            <v>משכורת חודשית</v>
          </cell>
          <cell r="C80">
            <v>49197730.07</v>
          </cell>
        </row>
        <row r="81">
          <cell r="A81">
            <v>704020000</v>
          </cell>
          <cell r="B81" t="str">
            <v>שעות נוספות</v>
          </cell>
          <cell r="C81">
            <v>23012410.59</v>
          </cell>
        </row>
        <row r="82">
          <cell r="A82">
            <v>704030000</v>
          </cell>
          <cell r="B82" t="str">
            <v>פרמיה לנהגים</v>
          </cell>
          <cell r="C82">
            <v>11472724.5</v>
          </cell>
        </row>
        <row r="83">
          <cell r="A83">
            <v>704040000</v>
          </cell>
          <cell r="B83" t="str">
            <v>משכורת יג</v>
          </cell>
          <cell r="C83">
            <v>2610276.0699999998</v>
          </cell>
        </row>
        <row r="84">
          <cell r="A84">
            <v>704060000</v>
          </cell>
          <cell r="B84" t="str">
            <v>אחזקת רכב</v>
          </cell>
          <cell r="C84">
            <v>72704.149999999994</v>
          </cell>
        </row>
        <row r="85">
          <cell r="A85">
            <v>704090000</v>
          </cell>
          <cell r="B85" t="str">
            <v>הוצאות קשישון שכירים</v>
          </cell>
          <cell r="C85">
            <v>817627.83</v>
          </cell>
        </row>
        <row r="86">
          <cell r="A86">
            <v>704100000</v>
          </cell>
          <cell r="B86" t="str">
            <v>תשלום טלפון</v>
          </cell>
          <cell r="C86">
            <v>6051.57</v>
          </cell>
        </row>
        <row r="87">
          <cell r="A87">
            <v>704101000</v>
          </cell>
          <cell r="B87" t="str">
            <v>הוצאות שכר מיוחדים</v>
          </cell>
          <cell r="C87">
            <v>2019639.41</v>
          </cell>
        </row>
        <row r="88">
          <cell r="A88">
            <v>704120000</v>
          </cell>
          <cell r="B88" t="str">
            <v>שווי וגילום מס מיוחד</v>
          </cell>
          <cell r="C88">
            <v>-147577.64000000001</v>
          </cell>
        </row>
        <row r="89">
          <cell r="A89">
            <v>704121000</v>
          </cell>
          <cell r="B89" t="str">
            <v>יין לחג מיוחדים שווי</v>
          </cell>
          <cell r="C89">
            <v>6359</v>
          </cell>
        </row>
        <row r="90">
          <cell r="A90">
            <v>704122000</v>
          </cell>
          <cell r="B90" t="str">
            <v>רכב - גילום מס</v>
          </cell>
          <cell r="C90">
            <v>128781.91</v>
          </cell>
        </row>
        <row r="91">
          <cell r="A91">
            <v>704122100</v>
          </cell>
          <cell r="B91" t="str">
            <v>שווי טלפון נייד</v>
          </cell>
          <cell r="C91">
            <v>2327</v>
          </cell>
        </row>
        <row r="92">
          <cell r="A92">
            <v>704123000</v>
          </cell>
          <cell r="B92" t="str">
            <v>ביטוח שיניים -</v>
          </cell>
          <cell r="C92">
            <v>433.68</v>
          </cell>
        </row>
        <row r="93">
          <cell r="A93">
            <v>704124000</v>
          </cell>
          <cell r="B93" t="str">
            <v>שווי כרטיס נסיעה חופ</v>
          </cell>
          <cell r="C93">
            <v>4662</v>
          </cell>
        </row>
        <row r="94">
          <cell r="A94">
            <v>704125000</v>
          </cell>
          <cell r="B94" t="str">
            <v>שווי ביגוד לצורך מס</v>
          </cell>
          <cell r="C94">
            <v>4920</v>
          </cell>
        </row>
        <row r="95">
          <cell r="A95">
            <v>704128000</v>
          </cell>
          <cell r="B95" t="str">
            <v>שווי+גילום טלפון מיו</v>
          </cell>
          <cell r="C95">
            <v>4233.8599999999997</v>
          </cell>
        </row>
        <row r="96">
          <cell r="A96">
            <v>704130000</v>
          </cell>
          <cell r="B96" t="str">
            <v>שווי רכב מעודה</v>
          </cell>
          <cell r="C96">
            <v>11160</v>
          </cell>
        </row>
        <row r="97">
          <cell r="A97">
            <v>704131000</v>
          </cell>
          <cell r="B97" t="str">
            <v>זקיפות שווי מעודה</v>
          </cell>
          <cell r="C97">
            <v>-11160</v>
          </cell>
        </row>
        <row r="98">
          <cell r="A98">
            <v>704200000</v>
          </cell>
          <cell r="B98" t="str">
            <v>יין לחג - גילום מס</v>
          </cell>
          <cell r="C98">
            <v>1224740.5</v>
          </cell>
        </row>
        <row r="99">
          <cell r="A99">
            <v>704230000</v>
          </cell>
          <cell r="B99" t="str">
            <v>מתנת יום הולדת-גילום</v>
          </cell>
          <cell r="C99">
            <v>109.58</v>
          </cell>
        </row>
        <row r="100">
          <cell r="A100">
            <v>704240000</v>
          </cell>
          <cell r="B100" t="str">
            <v>שווי רכב</v>
          </cell>
          <cell r="C100">
            <v>22320</v>
          </cell>
        </row>
        <row r="101">
          <cell r="A101">
            <v>704250000</v>
          </cell>
          <cell r="B101" t="str">
            <v>גילום טלפון</v>
          </cell>
          <cell r="C101">
            <v>3525.81</v>
          </cell>
        </row>
        <row r="102">
          <cell r="A102">
            <v>704270000</v>
          </cell>
          <cell r="B102" t="str">
            <v>שווי נסיעות</v>
          </cell>
          <cell r="C102">
            <v>78803.990000000005</v>
          </cell>
        </row>
        <row r="103">
          <cell r="A103">
            <v>704290000</v>
          </cell>
          <cell r="B103" t="str">
            <v>שווי מנקו קופאים</v>
          </cell>
          <cell r="C103">
            <v>14550.19</v>
          </cell>
        </row>
        <row r="104">
          <cell r="A104">
            <v>704300000</v>
          </cell>
          <cell r="B104" t="str">
            <v>זקיפות שווי שכירים</v>
          </cell>
          <cell r="C104">
            <v>-5843100.6799999997</v>
          </cell>
        </row>
        <row r="105">
          <cell r="A105">
            <v>704310000</v>
          </cell>
          <cell r="B105" t="str">
            <v>שווי כרטיס נסיעה חופ</v>
          </cell>
          <cell r="C105">
            <v>1102512</v>
          </cell>
        </row>
        <row r="106">
          <cell r="A106">
            <v>704330000</v>
          </cell>
          <cell r="B106" t="str">
            <v>שווי ביגוד</v>
          </cell>
          <cell r="C106">
            <v>977440</v>
          </cell>
        </row>
        <row r="107">
          <cell r="A107">
            <v>704340000</v>
          </cell>
          <cell r="B107" t="str">
            <v>שווי מנקו לגילום</v>
          </cell>
          <cell r="C107">
            <v>1370439.55</v>
          </cell>
        </row>
        <row r="108">
          <cell r="A108">
            <v>704350000</v>
          </cell>
          <cell r="B108" t="str">
            <v>שווי ביטוח שיניים</v>
          </cell>
          <cell r="C108">
            <v>576024.36</v>
          </cell>
        </row>
        <row r="109">
          <cell r="A109">
            <v>704360000</v>
          </cell>
          <cell r="B109" t="str">
            <v>שווי מאמץ קיץ - שכיר</v>
          </cell>
          <cell r="C109">
            <v>857144</v>
          </cell>
        </row>
        <row r="110">
          <cell r="A110">
            <v>704370000</v>
          </cell>
          <cell r="B110" t="str">
            <v>שווי טלפון נייד</v>
          </cell>
          <cell r="C110">
            <v>9189</v>
          </cell>
        </row>
        <row r="111">
          <cell r="A111">
            <v>705010000</v>
          </cell>
          <cell r="B111" t="str">
            <v>השאלת עובדים לחברה ה</v>
          </cell>
          <cell r="C111">
            <v>-309995</v>
          </cell>
        </row>
        <row r="112">
          <cell r="A112">
            <v>705011000</v>
          </cell>
          <cell r="B112" t="str">
            <v>השאלת עובדים מיוניטד</v>
          </cell>
          <cell r="C112">
            <v>125865</v>
          </cell>
        </row>
        <row r="113">
          <cell r="A113">
            <v>705030000</v>
          </cell>
          <cell r="B113" t="str">
            <v>תגמולי מילואים-שכירי</v>
          </cell>
          <cell r="C113">
            <v>-445214</v>
          </cell>
        </row>
        <row r="114">
          <cell r="A114">
            <v>712100000</v>
          </cell>
          <cell r="B114" t="str">
            <v>הפרשות לקרן  הגמלאות</v>
          </cell>
          <cell r="C114">
            <v>5581116.2400000002</v>
          </cell>
        </row>
        <row r="115">
          <cell r="A115">
            <v>712110000</v>
          </cell>
          <cell r="B115" t="str">
            <v>פיצויי פרישה</v>
          </cell>
          <cell r="C115">
            <v>190.48</v>
          </cell>
        </row>
        <row r="116">
          <cell r="A116">
            <v>712140000</v>
          </cell>
          <cell r="B116" t="str">
            <v>הפרשה לפיצויים</v>
          </cell>
          <cell r="C116">
            <v>7361144</v>
          </cell>
        </row>
        <row r="117">
          <cell r="A117">
            <v>712200000</v>
          </cell>
          <cell r="B117" t="str">
            <v>ביטוח לאומי</v>
          </cell>
          <cell r="C117">
            <v>2437528.17</v>
          </cell>
        </row>
        <row r="118">
          <cell r="A118">
            <v>712300000</v>
          </cell>
          <cell r="B118" t="str">
            <v>קרן השתלמות חברים</v>
          </cell>
          <cell r="C118">
            <v>2016986.61</v>
          </cell>
        </row>
        <row r="119">
          <cell r="A119">
            <v>712400000</v>
          </cell>
          <cell r="B119" t="str">
            <v>הבראה חברים</v>
          </cell>
          <cell r="C119">
            <v>1632093.41</v>
          </cell>
        </row>
        <row r="120">
          <cell r="A120">
            <v>712500000</v>
          </cell>
          <cell r="B120" t="str">
            <v>ביטוח שיניים-</v>
          </cell>
          <cell r="C120">
            <v>309382.06</v>
          </cell>
        </row>
        <row r="121">
          <cell r="A121">
            <v>712510000</v>
          </cell>
          <cell r="B121" t="str">
            <v>ביטוח שיניים</v>
          </cell>
          <cell r="C121">
            <v>308054</v>
          </cell>
        </row>
        <row r="122">
          <cell r="A122">
            <v>712520000</v>
          </cell>
          <cell r="B122" t="str">
            <v>ביטוח דמי מחלה</v>
          </cell>
          <cell r="C122">
            <v>64942.3</v>
          </cell>
        </row>
        <row r="123">
          <cell r="A123">
            <v>712530000</v>
          </cell>
          <cell r="B123" t="str">
            <v>ביטוח מחלות קשות</v>
          </cell>
          <cell r="C123">
            <v>138739.25</v>
          </cell>
        </row>
        <row r="124">
          <cell r="A124">
            <v>712700000</v>
          </cell>
          <cell r="B124" t="str">
            <v>הפרשה לחופש וימי מחל</v>
          </cell>
          <cell r="C124">
            <v>1343644</v>
          </cell>
        </row>
        <row r="125">
          <cell r="A125">
            <v>712800000</v>
          </cell>
          <cell r="B125" t="str">
            <v>הפרשה להבראה חברים</v>
          </cell>
          <cell r="C125">
            <v>-125559</v>
          </cell>
        </row>
        <row r="126">
          <cell r="A126">
            <v>712900000</v>
          </cell>
          <cell r="B126" t="str">
            <v>הפ. לפרישה מוקדמת 03</v>
          </cell>
          <cell r="C126">
            <v>-1096521</v>
          </cell>
        </row>
        <row r="127">
          <cell r="A127">
            <v>712920000</v>
          </cell>
          <cell r="B127" t="str">
            <v>הפרשה לפנסית נכות</v>
          </cell>
          <cell r="C127">
            <v>192655</v>
          </cell>
        </row>
        <row r="128">
          <cell r="A128">
            <v>712940000</v>
          </cell>
          <cell r="B128" t="str">
            <v>הפר.לפרישה מוקדמת 05</v>
          </cell>
          <cell r="C128">
            <v>-1104950</v>
          </cell>
        </row>
        <row r="129">
          <cell r="A129">
            <v>713010000</v>
          </cell>
          <cell r="B129" t="str">
            <v>הבראה פנסיונרים עד ג</v>
          </cell>
          <cell r="C129">
            <v>1614440</v>
          </cell>
        </row>
        <row r="130">
          <cell r="A130">
            <v>713020000</v>
          </cell>
          <cell r="B130" t="str">
            <v>ביטוח לאומי פנסיונרי</v>
          </cell>
          <cell r="C130">
            <v>187167.99</v>
          </cell>
        </row>
        <row r="131">
          <cell r="A131">
            <v>713040000</v>
          </cell>
          <cell r="B131" t="str">
            <v>פנסיה לאלמנות חברים</v>
          </cell>
          <cell r="C131">
            <v>275542.26</v>
          </cell>
        </row>
        <row r="132">
          <cell r="A132">
            <v>714100000</v>
          </cell>
          <cell r="B132" t="str">
            <v>הפרשות לקופות תגמולי</v>
          </cell>
          <cell r="C132">
            <v>4191625.33</v>
          </cell>
        </row>
        <row r="133">
          <cell r="A133">
            <v>714110000</v>
          </cell>
          <cell r="B133" t="str">
            <v>פיצויים</v>
          </cell>
          <cell r="C133">
            <v>3839049.25</v>
          </cell>
        </row>
        <row r="134">
          <cell r="A134">
            <v>714130000</v>
          </cell>
          <cell r="B134" t="str">
            <v>פנסיה תקציבית שכירים</v>
          </cell>
          <cell r="C134">
            <v>137006.70000000001</v>
          </cell>
        </row>
        <row r="135">
          <cell r="A135">
            <v>714140000</v>
          </cell>
          <cell r="B135" t="str">
            <v>הפרשה להבראה שכירים</v>
          </cell>
          <cell r="C135">
            <v>718941</v>
          </cell>
        </row>
        <row r="136">
          <cell r="A136">
            <v>714200000</v>
          </cell>
          <cell r="B136" t="str">
            <v>בטוח לאומי</v>
          </cell>
          <cell r="C136">
            <v>4338200.47</v>
          </cell>
        </row>
        <row r="137">
          <cell r="A137">
            <v>714300000</v>
          </cell>
          <cell r="B137" t="str">
            <v>קרן השתלמות</v>
          </cell>
          <cell r="C137">
            <v>2310580.38</v>
          </cell>
        </row>
        <row r="138">
          <cell r="A138">
            <v>714400000</v>
          </cell>
          <cell r="B138" t="str">
            <v>הבראה שכירים</v>
          </cell>
          <cell r="C138">
            <v>2111328.39</v>
          </cell>
        </row>
        <row r="139">
          <cell r="A139">
            <v>714500000</v>
          </cell>
          <cell r="B139" t="str">
            <v>החזרים מחברות ביטוח</v>
          </cell>
          <cell r="C139">
            <v>-24633.200000000001</v>
          </cell>
        </row>
        <row r="140">
          <cell r="A140">
            <v>714700000</v>
          </cell>
          <cell r="B140" t="str">
            <v>הפרשה לחופש וימי מחל</v>
          </cell>
          <cell r="C140">
            <v>468896</v>
          </cell>
        </row>
        <row r="141">
          <cell r="A141">
            <v>714800000</v>
          </cell>
          <cell r="B141" t="str">
            <v>ביטוח שיניים שכירים</v>
          </cell>
          <cell r="C141">
            <v>576457.68999999994</v>
          </cell>
        </row>
        <row r="142">
          <cell r="A142">
            <v>720100000</v>
          </cell>
          <cell r="B142" t="str">
            <v>סולר בצובר</v>
          </cell>
          <cell r="C142">
            <v>66351908.829999998</v>
          </cell>
        </row>
        <row r="143">
          <cell r="A143">
            <v>720110000</v>
          </cell>
          <cell r="B143" t="str">
            <v>סולר בדרכים</v>
          </cell>
          <cell r="C143">
            <v>623584.73</v>
          </cell>
        </row>
        <row r="144">
          <cell r="A144">
            <v>720120000</v>
          </cell>
          <cell r="B144" t="str">
            <v>בנזין</v>
          </cell>
          <cell r="C144">
            <v>493955.37</v>
          </cell>
        </row>
        <row r="145">
          <cell r="A145">
            <v>720200000</v>
          </cell>
          <cell r="B145" t="str">
            <v>שמנים</v>
          </cell>
          <cell r="C145">
            <v>596491.49</v>
          </cell>
        </row>
        <row r="146">
          <cell r="A146">
            <v>720300000</v>
          </cell>
          <cell r="B146" t="str">
            <v>מים מטופלים</v>
          </cell>
          <cell r="C146">
            <v>289100</v>
          </cell>
        </row>
        <row r="147">
          <cell r="A147">
            <v>720400000</v>
          </cell>
          <cell r="B147" t="str">
            <v>הכנסות דלק יונייטד ט</v>
          </cell>
          <cell r="C147">
            <v>-2897685.63</v>
          </cell>
        </row>
        <row r="148">
          <cell r="A148">
            <v>720500000</v>
          </cell>
          <cell r="B148" t="str">
            <v>הכנסות דלק -משדן</v>
          </cell>
          <cell r="C148">
            <v>-1923811.9</v>
          </cell>
        </row>
        <row r="149">
          <cell r="A149">
            <v>720600000</v>
          </cell>
          <cell r="B149" t="str">
            <v>החזר בלו על סולר</v>
          </cell>
          <cell r="C149">
            <v>-18899580</v>
          </cell>
        </row>
        <row r="150">
          <cell r="A150">
            <v>722101000</v>
          </cell>
          <cell r="B150" t="str">
            <v>חלקי חילוף חו"ל-מאן</v>
          </cell>
          <cell r="C150">
            <v>3207086.61</v>
          </cell>
        </row>
        <row r="151">
          <cell r="A151">
            <v>722102000</v>
          </cell>
          <cell r="B151" t="str">
            <v>חלקי חילוף חו"ל -אחר</v>
          </cell>
          <cell r="C151">
            <v>2022379.07</v>
          </cell>
        </row>
        <row r="152">
          <cell r="A152">
            <v>722103000</v>
          </cell>
          <cell r="B152" t="str">
            <v>החזרי תביעות חו"ל</v>
          </cell>
          <cell r="C152">
            <v>-1041658.26</v>
          </cell>
        </row>
        <row r="153">
          <cell r="A153">
            <v>722104000</v>
          </cell>
          <cell r="B153" t="str">
            <v>חלקי חילוף בארץ</v>
          </cell>
          <cell r="C153">
            <v>3604192.48</v>
          </cell>
        </row>
        <row r="154">
          <cell r="A154">
            <v>722105000</v>
          </cell>
          <cell r="B154" t="str">
            <v>שמשות לחלונות</v>
          </cell>
          <cell r="C154">
            <v>47773.99</v>
          </cell>
        </row>
        <row r="155">
          <cell r="A155">
            <v>722107000</v>
          </cell>
          <cell r="B155" t="str">
            <v>מצברים וחומצה</v>
          </cell>
          <cell r="C155">
            <v>335460.17</v>
          </cell>
        </row>
        <row r="156">
          <cell r="A156">
            <v>722110000</v>
          </cell>
          <cell r="B156" t="str">
            <v>שינוי במלאי חלקי חיל</v>
          </cell>
          <cell r="C156">
            <v>361590</v>
          </cell>
        </row>
        <row r="157">
          <cell r="A157">
            <v>722202000</v>
          </cell>
          <cell r="B157" t="str">
            <v>צמיגים חדשים - ארץ</v>
          </cell>
          <cell r="C157">
            <v>950053.46</v>
          </cell>
        </row>
        <row r="158">
          <cell r="A158">
            <v>722204000</v>
          </cell>
          <cell r="B158" t="str">
            <v>חידוש צמיגים</v>
          </cell>
          <cell r="C158">
            <v>261633.79</v>
          </cell>
        </row>
        <row r="159">
          <cell r="A159">
            <v>722301000</v>
          </cell>
          <cell r="B159" t="str">
            <v>עבודות ותיקוני ח.-חש</v>
          </cell>
          <cell r="C159">
            <v>708639.8</v>
          </cell>
        </row>
        <row r="160">
          <cell r="A160">
            <v>722302000</v>
          </cell>
          <cell r="B160" t="str">
            <v>תיקוני חוץ לתאונות</v>
          </cell>
          <cell r="C160">
            <v>595030.27</v>
          </cell>
        </row>
        <row r="161">
          <cell r="A161">
            <v>722302200</v>
          </cell>
          <cell r="B161" t="str">
            <v>השתתפות עצמית נהגים</v>
          </cell>
          <cell r="C161">
            <v>-126514.36</v>
          </cell>
        </row>
        <row r="162">
          <cell r="A162">
            <v>722401000</v>
          </cell>
          <cell r="B162" t="str">
            <v>הכנסות ש. מוסך-חלפים</v>
          </cell>
          <cell r="C162">
            <v>-473703.4</v>
          </cell>
        </row>
        <row r="163">
          <cell r="A163">
            <v>722402000</v>
          </cell>
          <cell r="B163" t="str">
            <v>הכנסות ש. מוסך-עבודה</v>
          </cell>
          <cell r="C163">
            <v>-349599.04</v>
          </cell>
        </row>
        <row r="164">
          <cell r="A164">
            <v>724101000</v>
          </cell>
          <cell r="B164" t="str">
            <v>בגדי עבודה</v>
          </cell>
          <cell r="C164">
            <v>77940.06</v>
          </cell>
        </row>
        <row r="165">
          <cell r="A165">
            <v>724102000</v>
          </cell>
          <cell r="B165" t="str">
            <v>ביגוד ייצוגי נהגים</v>
          </cell>
          <cell r="C165">
            <v>180000</v>
          </cell>
        </row>
        <row r="166">
          <cell r="A166">
            <v>724201000</v>
          </cell>
          <cell r="B166" t="str">
            <v>נקיון ע" קבלני משנה</v>
          </cell>
          <cell r="C166">
            <v>6377419.4400000004</v>
          </cell>
        </row>
        <row r="167">
          <cell r="A167">
            <v>724202000</v>
          </cell>
          <cell r="B167" t="str">
            <v>חמרי ניקוי</v>
          </cell>
          <cell r="C167">
            <v>146964.35999999999</v>
          </cell>
        </row>
        <row r="168">
          <cell r="A168">
            <v>724203000</v>
          </cell>
          <cell r="B168" t="str">
            <v>כלי עבודה</v>
          </cell>
          <cell r="C168">
            <v>153683.17000000001</v>
          </cell>
        </row>
        <row r="169">
          <cell r="A169">
            <v>724205100</v>
          </cell>
          <cell r="B169" t="str">
            <v>חומרי בינוי וחשמל תו</v>
          </cell>
          <cell r="C169">
            <v>85</v>
          </cell>
        </row>
        <row r="170">
          <cell r="A170">
            <v>724206000</v>
          </cell>
          <cell r="B170" t="str">
            <v>אחזקת ציוד</v>
          </cell>
          <cell r="C170">
            <v>39791.35</v>
          </cell>
        </row>
        <row r="171">
          <cell r="A171">
            <v>724301000</v>
          </cell>
          <cell r="B171" t="str">
            <v>כיבודים אגף תו"פ</v>
          </cell>
          <cell r="C171">
            <v>1524492.28</v>
          </cell>
        </row>
        <row r="172">
          <cell r="A172">
            <v>724302000</v>
          </cell>
          <cell r="B172" t="str">
            <v>הכנסות ממכירת תלושים</v>
          </cell>
          <cell r="C172">
            <v>-1010546.24</v>
          </cell>
        </row>
        <row r="173">
          <cell r="A173">
            <v>726101000</v>
          </cell>
          <cell r="B173" t="str">
            <v>ביטוח אוטובוסים חובה</v>
          </cell>
          <cell r="C173">
            <v>10447294</v>
          </cell>
        </row>
        <row r="174">
          <cell r="A174">
            <v>726201000</v>
          </cell>
          <cell r="B174" t="str">
            <v>תשלומים בגין נזקים ו</v>
          </cell>
          <cell r="C174">
            <v>2711797.56</v>
          </cell>
        </row>
        <row r="175">
          <cell r="A175">
            <v>726203000</v>
          </cell>
          <cell r="B175" t="str">
            <v>תקבולים מחברות ביטוח</v>
          </cell>
          <cell r="C175">
            <v>-507482.91</v>
          </cell>
        </row>
        <row r="176">
          <cell r="A176">
            <v>732101000</v>
          </cell>
          <cell r="B176" t="str">
            <v>שכירות תמח"ת</v>
          </cell>
          <cell r="C176">
            <v>8568597.7400000002</v>
          </cell>
        </row>
        <row r="177">
          <cell r="A177">
            <v>732102000</v>
          </cell>
          <cell r="B177" t="str">
            <v>אחזקת תחנות ומוסכים</v>
          </cell>
          <cell r="C177">
            <v>560647.42000000004</v>
          </cell>
        </row>
        <row r="178">
          <cell r="A178">
            <v>732103000</v>
          </cell>
          <cell r="B178" t="str">
            <v>ארנונה,מים ומיסי תנו</v>
          </cell>
          <cell r="C178">
            <v>5429513</v>
          </cell>
        </row>
        <row r="179">
          <cell r="A179">
            <v>732105000</v>
          </cell>
          <cell r="B179" t="str">
            <v>שרות מכשירי קשר</v>
          </cell>
          <cell r="C179">
            <v>432100.52</v>
          </cell>
        </row>
        <row r="180">
          <cell r="A180">
            <v>732106000</v>
          </cell>
          <cell r="B180" t="str">
            <v>שכירות ואחזקת מסופי</v>
          </cell>
          <cell r="C180">
            <v>903722.32</v>
          </cell>
        </row>
        <row r="181">
          <cell r="A181">
            <v>732109000</v>
          </cell>
          <cell r="B181" t="str">
            <v>איכות הסביבה</v>
          </cell>
          <cell r="C181">
            <v>243377.26</v>
          </cell>
        </row>
        <row r="182">
          <cell r="A182">
            <v>732201000</v>
          </cell>
          <cell r="B182" t="str">
            <v>הסעות עובדים</v>
          </cell>
          <cell r="C182">
            <v>5080260.1100000003</v>
          </cell>
        </row>
        <row r="183">
          <cell r="A183">
            <v>732202000</v>
          </cell>
          <cell r="B183" t="str">
            <v>שכירות רכב מסחרי</v>
          </cell>
          <cell r="C183">
            <v>418423.67</v>
          </cell>
        </row>
        <row r="184">
          <cell r="A184">
            <v>732203000</v>
          </cell>
          <cell r="B184" t="str">
            <v>הוצאות חניה</v>
          </cell>
          <cell r="C184">
            <v>52200</v>
          </cell>
        </row>
        <row r="185">
          <cell r="A185">
            <v>732206000</v>
          </cell>
          <cell r="B185" t="str">
            <v>הוצאות אחזקה רכב מסח</v>
          </cell>
          <cell r="C185">
            <v>67433.320000000007</v>
          </cell>
        </row>
        <row r="186">
          <cell r="A186">
            <v>732301000</v>
          </cell>
          <cell r="B186" t="str">
            <v>מאמץ קייץ(השת. מקצו)</v>
          </cell>
          <cell r="C186">
            <v>884121.16</v>
          </cell>
        </row>
        <row r="187">
          <cell r="A187">
            <v>732302000</v>
          </cell>
          <cell r="B187" t="str">
            <v>ספרות  מקצועית</v>
          </cell>
          <cell r="C187">
            <v>38054.35</v>
          </cell>
        </row>
        <row r="188">
          <cell r="A188">
            <v>732303000</v>
          </cell>
          <cell r="B188" t="str">
            <v>הדרכה</v>
          </cell>
          <cell r="C188">
            <v>546578.09</v>
          </cell>
        </row>
        <row r="189">
          <cell r="A189">
            <v>732304000</v>
          </cell>
          <cell r="B189" t="str">
            <v>הכנסות והדרכה-אוטובו</v>
          </cell>
          <cell r="C189">
            <v>-9621.2099999999991</v>
          </cell>
        </row>
        <row r="190">
          <cell r="A190">
            <v>732401000</v>
          </cell>
          <cell r="B190" t="str">
            <v>עובדי חברות כ"א-סוקר</v>
          </cell>
          <cell r="C190">
            <v>315189.65999999997</v>
          </cell>
        </row>
        <row r="191">
          <cell r="A191">
            <v>732402000</v>
          </cell>
          <cell r="B191" t="str">
            <v>אחזקת חדרי מנוחה</v>
          </cell>
          <cell r="C191">
            <v>1056918.1399999999</v>
          </cell>
        </row>
        <row r="192">
          <cell r="A192">
            <v>732403000</v>
          </cell>
          <cell r="B192" t="str">
            <v>עובדי חברות כ"א-משק</v>
          </cell>
          <cell r="C192">
            <v>48748.5</v>
          </cell>
        </row>
        <row r="193">
          <cell r="A193">
            <v>732405000</v>
          </cell>
          <cell r="B193" t="str">
            <v>אבטחת תחבורה ציבורית</v>
          </cell>
          <cell r="C193">
            <v>2591000</v>
          </cell>
        </row>
        <row r="194">
          <cell r="A194">
            <v>732501000</v>
          </cell>
          <cell r="B194" t="str">
            <v>רשיונות לאוטובוסים</v>
          </cell>
          <cell r="C194">
            <v>880764.9</v>
          </cell>
        </row>
        <row r="195">
          <cell r="A195">
            <v>732503000</v>
          </cell>
          <cell r="B195" t="str">
            <v>רשיונות לנהגים</v>
          </cell>
          <cell r="C195">
            <v>33273</v>
          </cell>
        </row>
        <row r="196">
          <cell r="A196">
            <v>732601000</v>
          </cell>
          <cell r="B196" t="str">
            <v>הדפסת כרטיסי נסיעה</v>
          </cell>
          <cell r="C196">
            <v>3391526.51</v>
          </cell>
        </row>
        <row r="197">
          <cell r="A197">
            <v>732603000</v>
          </cell>
          <cell r="B197" t="str">
            <v>קנסות מח.ביטוח</v>
          </cell>
          <cell r="C197">
            <v>20316.63</v>
          </cell>
        </row>
        <row r="198">
          <cell r="A198">
            <v>732604000</v>
          </cell>
          <cell r="B198" t="str">
            <v>הוצאות כרטיס חכם</v>
          </cell>
          <cell r="C198">
            <v>13402.6</v>
          </cell>
        </row>
        <row r="199">
          <cell r="A199">
            <v>732702000</v>
          </cell>
          <cell r="B199" t="str">
            <v>פחת מכוניות</v>
          </cell>
          <cell r="C199">
            <v>22986.959999999999</v>
          </cell>
        </row>
        <row r="200">
          <cell r="A200">
            <v>732709000</v>
          </cell>
          <cell r="B200" t="str">
            <v>פחת אוטובוסים</v>
          </cell>
          <cell r="C200">
            <v>45323718.780000001</v>
          </cell>
        </row>
        <row r="201">
          <cell r="A201">
            <v>742102000</v>
          </cell>
          <cell r="B201" t="str">
            <v>חשמל</v>
          </cell>
          <cell r="C201">
            <v>973061.84</v>
          </cell>
        </row>
        <row r="202">
          <cell r="A202">
            <v>742103000</v>
          </cell>
          <cell r="B202" t="str">
            <v>טלפון</v>
          </cell>
          <cell r="C202">
            <v>380210.56</v>
          </cell>
        </row>
        <row r="203">
          <cell r="A203">
            <v>742104000</v>
          </cell>
          <cell r="B203" t="str">
            <v>שכירות משרדים</v>
          </cell>
          <cell r="C203">
            <v>359030.86</v>
          </cell>
        </row>
        <row r="204">
          <cell r="A204">
            <v>742105000</v>
          </cell>
          <cell r="B204" t="str">
            <v>שכירות משרדים חב' בנ</v>
          </cell>
          <cell r="C204">
            <v>32750</v>
          </cell>
        </row>
        <row r="205">
          <cell r="A205">
            <v>742106000</v>
          </cell>
          <cell r="B205" t="str">
            <v>שמירה ובטחון</v>
          </cell>
          <cell r="C205">
            <v>3062066.78</v>
          </cell>
        </row>
        <row r="206">
          <cell r="A206">
            <v>742107000</v>
          </cell>
          <cell r="B206" t="str">
            <v>כ"א מ.אנוש-כלליים+נק</v>
          </cell>
          <cell r="C206">
            <v>122663.03999999999</v>
          </cell>
        </row>
        <row r="207">
          <cell r="A207">
            <v>742108000</v>
          </cell>
          <cell r="B207" t="str">
            <v>רשיונות שונים</v>
          </cell>
          <cell r="C207">
            <v>132020.57999999999</v>
          </cell>
        </row>
        <row r="208">
          <cell r="A208">
            <v>742109000</v>
          </cell>
          <cell r="B208" t="str">
            <v>העברת כספים ומיגון ק</v>
          </cell>
          <cell r="C208">
            <v>258751.21</v>
          </cell>
        </row>
        <row r="209">
          <cell r="A209">
            <v>742111000</v>
          </cell>
          <cell r="B209" t="str">
            <v>הוצ' פלאפון</v>
          </cell>
          <cell r="C209">
            <v>169479.57</v>
          </cell>
        </row>
        <row r="210">
          <cell r="A210">
            <v>742112000</v>
          </cell>
          <cell r="B210" t="str">
            <v>חניה הדר דפנה</v>
          </cell>
          <cell r="C210">
            <v>143192.28</v>
          </cell>
        </row>
        <row r="211">
          <cell r="A211">
            <v>742114000</v>
          </cell>
          <cell r="B211" t="str">
            <v>תקשורת-פרסונליזציה</v>
          </cell>
          <cell r="C211">
            <v>100256.71</v>
          </cell>
        </row>
        <row r="212">
          <cell r="A212">
            <v>742121000</v>
          </cell>
          <cell r="B212" t="str">
            <v>ביטוח כללי</v>
          </cell>
          <cell r="C212">
            <v>891556.86</v>
          </cell>
        </row>
        <row r="213">
          <cell r="A213">
            <v>742201000</v>
          </cell>
          <cell r="B213" t="str">
            <v>שכר רואי חשבון</v>
          </cell>
          <cell r="C213">
            <v>450357.22</v>
          </cell>
        </row>
        <row r="214">
          <cell r="A214">
            <v>742203000</v>
          </cell>
          <cell r="B214" t="str">
            <v>משפטיות</v>
          </cell>
          <cell r="C214">
            <v>1119822.1399999999</v>
          </cell>
        </row>
        <row r="215">
          <cell r="A215">
            <v>742204000</v>
          </cell>
          <cell r="B215" t="str">
            <v>יועצים</v>
          </cell>
          <cell r="C215">
            <v>1734217.29</v>
          </cell>
        </row>
        <row r="216">
          <cell r="A216">
            <v>742205000</v>
          </cell>
          <cell r="B216" t="str">
            <v>תמחיר</v>
          </cell>
          <cell r="C216">
            <v>30375.88</v>
          </cell>
        </row>
        <row r="217">
          <cell r="A217">
            <v>742206000</v>
          </cell>
          <cell r="B217" t="str">
            <v>כח אדם מבקרים-תנועה</v>
          </cell>
          <cell r="C217">
            <v>420611</v>
          </cell>
        </row>
        <row r="218">
          <cell r="A218">
            <v>742207000</v>
          </cell>
          <cell r="B218" t="str">
            <v>שכר דח"צ</v>
          </cell>
          <cell r="C218">
            <v>333532</v>
          </cell>
        </row>
        <row r="219">
          <cell r="A219">
            <v>742301000</v>
          </cell>
          <cell r="B219" t="str">
            <v>שיווק</v>
          </cell>
          <cell r="C219">
            <v>265707.89</v>
          </cell>
        </row>
        <row r="220">
          <cell r="A220">
            <v>742303000</v>
          </cell>
          <cell r="B220" t="str">
            <v>פרסום מודעות עתון</v>
          </cell>
          <cell r="C220">
            <v>27402.6</v>
          </cell>
        </row>
        <row r="221">
          <cell r="A221">
            <v>742304000</v>
          </cell>
          <cell r="B221" t="str">
            <v>פרסום-דפוס-עבודות חו</v>
          </cell>
          <cell r="C221">
            <v>101188.87</v>
          </cell>
        </row>
        <row r="222">
          <cell r="A222">
            <v>742304100</v>
          </cell>
          <cell r="B222" t="str">
            <v>פרסום-דפוס-חמרים ואח</v>
          </cell>
          <cell r="C222">
            <v>32099.61</v>
          </cell>
        </row>
        <row r="223">
          <cell r="A223">
            <v>742306000</v>
          </cell>
          <cell r="B223" t="str">
            <v>כ"א-מוקדניות מודיעין</v>
          </cell>
          <cell r="C223">
            <v>815273.04</v>
          </cell>
        </row>
        <row r="224">
          <cell r="A224">
            <v>742307000</v>
          </cell>
          <cell r="B224" t="str">
            <v>שווק -פרסונליזציה</v>
          </cell>
          <cell r="C224">
            <v>8485188.1799999997</v>
          </cell>
        </row>
        <row r="225">
          <cell r="A225">
            <v>742401000</v>
          </cell>
          <cell r="B225" t="str">
            <v>מסיבות</v>
          </cell>
          <cell r="C225">
            <v>50473</v>
          </cell>
        </row>
        <row r="226">
          <cell r="A226">
            <v>742402000</v>
          </cell>
          <cell r="B226" t="str">
            <v>ארועים</v>
          </cell>
          <cell r="C226">
            <v>18849.2</v>
          </cell>
        </row>
        <row r="227">
          <cell r="A227">
            <v>742404000</v>
          </cell>
          <cell r="B227" t="str">
            <v>תרבות</v>
          </cell>
          <cell r="C227">
            <v>13439.7</v>
          </cell>
        </row>
        <row r="228">
          <cell r="A228">
            <v>742405000</v>
          </cell>
          <cell r="B228" t="str">
            <v>ספורט</v>
          </cell>
          <cell r="C228">
            <v>74299.02</v>
          </cell>
        </row>
        <row r="229">
          <cell r="A229">
            <v>742406000</v>
          </cell>
          <cell r="B229" t="str">
            <v>בריאות</v>
          </cell>
          <cell r="C229">
            <v>176626.53</v>
          </cell>
        </row>
        <row r="230">
          <cell r="A230">
            <v>742423000</v>
          </cell>
          <cell r="B230" t="str">
            <v>הלבשה-ביגוד קיץ (שוו</v>
          </cell>
          <cell r="C230">
            <v>230383.96</v>
          </cell>
        </row>
        <row r="231">
          <cell r="A231">
            <v>742425000</v>
          </cell>
          <cell r="B231" t="str">
            <v>מתנות שכירים</v>
          </cell>
          <cell r="C231">
            <v>14400</v>
          </cell>
        </row>
        <row r="232">
          <cell r="A232">
            <v>742426000</v>
          </cell>
          <cell r="B232" t="str">
            <v>מתנות לחברים</v>
          </cell>
          <cell r="C232">
            <v>31875.01</v>
          </cell>
        </row>
        <row r="233">
          <cell r="A233">
            <v>742427000</v>
          </cell>
          <cell r="B233" t="str">
            <v>מתנות</v>
          </cell>
          <cell r="C233">
            <v>47610.080000000002</v>
          </cell>
        </row>
        <row r="234">
          <cell r="A234">
            <v>742428000</v>
          </cell>
          <cell r="B234" t="str">
            <v>יין לחג-הוצאה</v>
          </cell>
          <cell r="C234">
            <v>2116160</v>
          </cell>
        </row>
        <row r="235">
          <cell r="A235">
            <v>742503000</v>
          </cell>
          <cell r="B235" t="str">
            <v>נסיעות לחו"ל-אשל</v>
          </cell>
          <cell r="C235">
            <v>422655.07</v>
          </cell>
        </row>
        <row r="236">
          <cell r="A236">
            <v>742510000</v>
          </cell>
          <cell r="B236" t="str">
            <v>נסיעות וחניה</v>
          </cell>
          <cell r="C236">
            <v>68040.850000000006</v>
          </cell>
        </row>
        <row r="237">
          <cell r="A237">
            <v>742520000</v>
          </cell>
          <cell r="B237" t="str">
            <v>נסיעות חופשיות עובדי</v>
          </cell>
          <cell r="C237">
            <v>300712.7</v>
          </cell>
        </row>
        <row r="238">
          <cell r="A238">
            <v>742531000</v>
          </cell>
          <cell r="B238" t="str">
            <v>הוצאות רכב פרטי</v>
          </cell>
          <cell r="C238">
            <v>228428.16</v>
          </cell>
        </row>
        <row r="239">
          <cell r="A239">
            <v>742532000</v>
          </cell>
          <cell r="B239" t="str">
            <v>הוצ' שכירות רכב פרטי</v>
          </cell>
          <cell r="C239">
            <v>1011511.18</v>
          </cell>
        </row>
        <row r="240">
          <cell r="A240">
            <v>742601000</v>
          </cell>
          <cell r="B240" t="str">
            <v>צרכי משרד</v>
          </cell>
          <cell r="C240">
            <v>55824.86</v>
          </cell>
        </row>
        <row r="241">
          <cell r="A241">
            <v>742602000</v>
          </cell>
          <cell r="B241" t="str">
            <v>דאר</v>
          </cell>
          <cell r="C241">
            <v>52659.199999999997</v>
          </cell>
        </row>
        <row r="242">
          <cell r="A242">
            <v>742603000</v>
          </cell>
          <cell r="B242" t="str">
            <v>שרותי מחשב-אחזקת תכנ</v>
          </cell>
          <cell r="C242">
            <v>38401.51</v>
          </cell>
        </row>
        <row r="243">
          <cell r="A243">
            <v>742603100</v>
          </cell>
          <cell r="B243" t="str">
            <v>שרותי מחשב - אחזקת ח</v>
          </cell>
          <cell r="C243">
            <v>35618.370000000003</v>
          </cell>
        </row>
        <row r="244">
          <cell r="A244">
            <v>742603200</v>
          </cell>
          <cell r="B244" t="str">
            <v>מחשב - חמרים מתכלים</v>
          </cell>
          <cell r="C244">
            <v>5461.56</v>
          </cell>
        </row>
        <row r="245">
          <cell r="A245">
            <v>742603400</v>
          </cell>
          <cell r="B245" t="str">
            <v>מיקור חוץ מל"מ-מ.מיד</v>
          </cell>
          <cell r="C245">
            <v>2566937.08</v>
          </cell>
        </row>
        <row r="246">
          <cell r="A246">
            <v>742603500</v>
          </cell>
          <cell r="B246" t="str">
            <v>מל"מ מיקור חוץ-שכר</v>
          </cell>
          <cell r="C246">
            <v>215821.63</v>
          </cell>
        </row>
        <row r="247">
          <cell r="A247">
            <v>742604000</v>
          </cell>
          <cell r="B247" t="str">
            <v>ארכיון</v>
          </cell>
          <cell r="C247">
            <v>45524.800000000003</v>
          </cell>
        </row>
        <row r="248">
          <cell r="A248">
            <v>742702000</v>
          </cell>
          <cell r="B248" t="str">
            <v>כיבודים</v>
          </cell>
          <cell r="C248">
            <v>373516.94</v>
          </cell>
        </row>
        <row r="249">
          <cell r="A249">
            <v>742703000</v>
          </cell>
          <cell r="B249" t="str">
            <v>אסיפות וישיבות</v>
          </cell>
          <cell r="C249">
            <v>28088.87</v>
          </cell>
        </row>
        <row r="250">
          <cell r="A250">
            <v>742801000</v>
          </cell>
          <cell r="B250" t="str">
            <v>הוצ' פחת נדל"ן</v>
          </cell>
          <cell r="C250">
            <v>905938.46</v>
          </cell>
        </row>
        <row r="251">
          <cell r="A251">
            <v>742802000</v>
          </cell>
          <cell r="B251" t="str">
            <v>הוצ' פחת מטלטלין ושו</v>
          </cell>
          <cell r="C251">
            <v>311651.59000000003</v>
          </cell>
        </row>
        <row r="252">
          <cell r="A252">
            <v>742803000</v>
          </cell>
          <cell r="B252" t="str">
            <v>הוצ' פחת מחשב</v>
          </cell>
          <cell r="C252">
            <v>2292224.2999999998</v>
          </cell>
        </row>
        <row r="253">
          <cell r="A253">
            <v>742901000</v>
          </cell>
          <cell r="B253" t="str">
            <v>הוצ' חובות אבודים</v>
          </cell>
          <cell r="C253">
            <v>31265.46</v>
          </cell>
        </row>
        <row r="254">
          <cell r="A254">
            <v>742902000</v>
          </cell>
          <cell r="B254" t="str">
            <v>תרומות</v>
          </cell>
          <cell r="C254">
            <v>108592</v>
          </cell>
        </row>
        <row r="255">
          <cell r="A255">
            <v>742903000</v>
          </cell>
          <cell r="B255" t="str">
            <v>קנסות</v>
          </cell>
          <cell r="C255">
            <v>458453</v>
          </cell>
        </row>
        <row r="256">
          <cell r="A256">
            <v>742904000</v>
          </cell>
          <cell r="B256" t="str">
            <v>ביטולי יתרות</v>
          </cell>
          <cell r="C256">
            <v>15.68</v>
          </cell>
        </row>
        <row r="257">
          <cell r="A257">
            <v>742907000</v>
          </cell>
          <cell r="B257" t="str">
            <v>הכנסות מקנסות עובדים</v>
          </cell>
          <cell r="C257">
            <v>-183066.32</v>
          </cell>
        </row>
        <row r="258">
          <cell r="A258">
            <v>752010000</v>
          </cell>
          <cell r="B258" t="str">
            <v>ריבית ועמלות בנקים</v>
          </cell>
          <cell r="C258">
            <v>2063904.92</v>
          </cell>
        </row>
        <row r="259">
          <cell r="A259">
            <v>752020000</v>
          </cell>
          <cell r="B259" t="str">
            <v xml:space="preserve"> ריבית חברות בנות</v>
          </cell>
          <cell r="C259">
            <v>-515713.76</v>
          </cell>
        </row>
        <row r="260">
          <cell r="A260">
            <v>752030000</v>
          </cell>
          <cell r="B260" t="str">
            <v>ריבית לאחרים-עם מע"מ</v>
          </cell>
          <cell r="C260">
            <v>3321.95</v>
          </cell>
        </row>
        <row r="261">
          <cell r="A261">
            <v>752040000</v>
          </cell>
          <cell r="B261" t="str">
            <v>ריבית לאחרים -ללא מע</v>
          </cell>
          <cell r="C261">
            <v>1843</v>
          </cell>
        </row>
        <row r="262">
          <cell r="A262">
            <v>752050000</v>
          </cell>
          <cell r="B262" t="str">
            <v>ריבית למוסדות ממשלתי</v>
          </cell>
          <cell r="C262">
            <v>23382</v>
          </cell>
        </row>
        <row r="263">
          <cell r="A263">
            <v>752060000</v>
          </cell>
          <cell r="B263" t="str">
            <v>הכנסות ריבית מסוב.</v>
          </cell>
          <cell r="C263">
            <v>-393.69</v>
          </cell>
        </row>
        <row r="264">
          <cell r="A264">
            <v>752410000</v>
          </cell>
          <cell r="B264" t="str">
            <v>ריבית הלוואות ז"ק</v>
          </cell>
          <cell r="C264">
            <v>1051389.04</v>
          </cell>
        </row>
        <row r="265">
          <cell r="A265">
            <v>752500000</v>
          </cell>
          <cell r="B265" t="str">
            <v>הצמדת קרן הלו. ז"א</v>
          </cell>
          <cell r="C265">
            <v>1482670.73</v>
          </cell>
        </row>
        <row r="266">
          <cell r="A266">
            <v>752510000</v>
          </cell>
          <cell r="B266" t="str">
            <v>ריבית הלוואות ז"א</v>
          </cell>
          <cell r="C266">
            <v>2610380.08</v>
          </cell>
        </row>
        <row r="267">
          <cell r="A267">
            <v>752520000</v>
          </cell>
          <cell r="B267" t="str">
            <v>ריבית הלו. שינוי מיב</v>
          </cell>
          <cell r="C267">
            <v>19880446.73</v>
          </cell>
        </row>
        <row r="268">
          <cell r="A268">
            <v>752710000</v>
          </cell>
          <cell r="B268" t="str">
            <v>ריבית מ.ה - ניכויים</v>
          </cell>
          <cell r="C268">
            <v>826687</v>
          </cell>
        </row>
        <row r="269">
          <cell r="A269">
            <v>752800000</v>
          </cell>
          <cell r="B269" t="str">
            <v>ריבית מס הכנסה חברה</v>
          </cell>
          <cell r="C269">
            <v>10893789</v>
          </cell>
        </row>
        <row r="270">
          <cell r="A270">
            <v>752820000</v>
          </cell>
          <cell r="B270" t="str">
            <v>ריבית בגין הסכם ק.ג</v>
          </cell>
          <cell r="C270">
            <v>7170000</v>
          </cell>
        </row>
        <row r="271">
          <cell r="A271">
            <v>752900000</v>
          </cell>
          <cell r="B271" t="str">
            <v>שערוך הלוואות ז"ק</v>
          </cell>
          <cell r="C271">
            <v>-53035.86</v>
          </cell>
        </row>
        <row r="272">
          <cell r="A272">
            <v>752910000</v>
          </cell>
          <cell r="B272" t="str">
            <v>שערוך הלוואות ז"א</v>
          </cell>
          <cell r="C272">
            <v>-704668.02</v>
          </cell>
        </row>
        <row r="273">
          <cell r="A273">
            <v>752920000</v>
          </cell>
          <cell r="B273" t="str">
            <v>שערוך בנקים במט"ח</v>
          </cell>
          <cell r="C273">
            <v>-59042.400000000001</v>
          </cell>
        </row>
        <row r="274">
          <cell r="A274">
            <v>752930000</v>
          </cell>
          <cell r="B274" t="str">
            <v>שערוך ספקי חו"ל</v>
          </cell>
          <cell r="C274">
            <v>145296.66</v>
          </cell>
        </row>
        <row r="275">
          <cell r="A275">
            <v>754200000</v>
          </cell>
          <cell r="B275" t="str">
            <v>ריבית מפקדונות לז"ק</v>
          </cell>
          <cell r="C275">
            <v>-378509.4</v>
          </cell>
        </row>
        <row r="276">
          <cell r="A276">
            <v>754210000</v>
          </cell>
          <cell r="B276" t="str">
            <v>ריבית פקדון שינוי מב</v>
          </cell>
          <cell r="C276">
            <v>-353324.68</v>
          </cell>
        </row>
        <row r="277">
          <cell r="A277">
            <v>754300000</v>
          </cell>
          <cell r="B277" t="str">
            <v>ריבית מאחרים עם מע"מ</v>
          </cell>
          <cell r="C277">
            <v>-3783.39</v>
          </cell>
        </row>
        <row r="278">
          <cell r="A278">
            <v>754400000</v>
          </cell>
          <cell r="B278" t="str">
            <v>ריבית מאחרים ללא מע"</v>
          </cell>
          <cell r="C278">
            <v>-1178.79</v>
          </cell>
        </row>
        <row r="279">
          <cell r="A279">
            <v>754900000</v>
          </cell>
          <cell r="B279" t="str">
            <v>הכנ.מקנס.לעוב.עם מע"</v>
          </cell>
          <cell r="C279">
            <v>-11481.42</v>
          </cell>
        </row>
        <row r="280">
          <cell r="A280">
            <v>754910000</v>
          </cell>
          <cell r="B280" t="str">
            <v xml:space="preserve"> ריבית מחברות בנות</v>
          </cell>
          <cell r="C280">
            <v>-42765</v>
          </cell>
        </row>
        <row r="281">
          <cell r="A281">
            <v>754920000</v>
          </cell>
          <cell r="B281" t="str">
            <v>שערוך ניירות ערך</v>
          </cell>
          <cell r="C281">
            <v>-18426184.140000001</v>
          </cell>
        </row>
        <row r="282">
          <cell r="A282">
            <v>756410000</v>
          </cell>
          <cell r="B282" t="str">
            <v>שחיקה של ספקי חו"ל</v>
          </cell>
          <cell r="C282">
            <v>1456</v>
          </cell>
        </row>
        <row r="283">
          <cell r="A283">
            <v>762030000</v>
          </cell>
          <cell r="B283" t="str">
            <v>רווח ממימוש רכוש קבו</v>
          </cell>
          <cell r="C283">
            <v>-400865.8</v>
          </cell>
        </row>
        <row r="284">
          <cell r="A284">
            <v>762070000</v>
          </cell>
          <cell r="B284" t="str">
            <v>רווח הון מגריעת אוטו</v>
          </cell>
          <cell r="C284">
            <v>107505.11</v>
          </cell>
        </row>
        <row r="285">
          <cell r="A285">
            <v>762100000</v>
          </cell>
          <cell r="B285" t="str">
            <v>הפרשה לירידת ערך</v>
          </cell>
          <cell r="C285">
            <v>-116434</v>
          </cell>
        </row>
        <row r="286">
          <cell r="A286">
            <v>762120000</v>
          </cell>
          <cell r="B286" t="str">
            <v>הכנסות אחרות</v>
          </cell>
          <cell r="C286">
            <v>-39000</v>
          </cell>
        </row>
        <row r="287">
          <cell r="A287">
            <v>762150000</v>
          </cell>
          <cell r="B287" t="str">
            <v>חלק הצטיידות במכירת</v>
          </cell>
          <cell r="C287">
            <v>257945</v>
          </cell>
        </row>
        <row r="288">
          <cell r="A288">
            <v>802108063</v>
          </cell>
          <cell r="B288" t="str">
            <v>קרן עיריית ת"א</v>
          </cell>
          <cell r="C288">
            <v>27522.89</v>
          </cell>
        </row>
        <row r="289">
          <cell r="A289">
            <v>802999999</v>
          </cell>
          <cell r="B289" t="str">
            <v>עתודה להשתתפות באחזק</v>
          </cell>
          <cell r="C289">
            <v>-27522.89</v>
          </cell>
        </row>
        <row r="290">
          <cell r="A290">
            <v>812126001</v>
          </cell>
          <cell r="B290" t="str">
            <v>בנה"פ 653945 אלסינט</v>
          </cell>
          <cell r="C290">
            <v>435500.74</v>
          </cell>
        </row>
        <row r="291">
          <cell r="A291">
            <v>812999999</v>
          </cell>
          <cell r="B291" t="str">
            <v>חו"ז חברים בניהול "ד</v>
          </cell>
          <cell r="C291">
            <v>-435500.74</v>
          </cell>
        </row>
        <row r="292">
          <cell r="A292">
            <v>842100000</v>
          </cell>
          <cell r="B292" t="str">
            <v>ערבויות שניתנו חובה</v>
          </cell>
          <cell r="C292">
            <v>2792227</v>
          </cell>
        </row>
        <row r="293">
          <cell r="A293">
            <v>842200000</v>
          </cell>
          <cell r="B293" t="str">
            <v>ערבויות שניתנו זכות</v>
          </cell>
          <cell r="C293">
            <v>-2792227</v>
          </cell>
        </row>
        <row r="294">
          <cell r="A294">
            <v>850000100</v>
          </cell>
          <cell r="B294" t="str">
            <v>האוצר סובסדיה</v>
          </cell>
          <cell r="C294">
            <v>-549693019.70000005</v>
          </cell>
        </row>
        <row r="295">
          <cell r="A295">
            <v>850000200</v>
          </cell>
          <cell r="B295" t="str">
            <v>רווחים מפקדונות</v>
          </cell>
          <cell r="C295">
            <v>-60383060.020000003</v>
          </cell>
        </row>
        <row r="296">
          <cell r="A296">
            <v>850000300</v>
          </cell>
          <cell r="B296" t="str">
            <v>אוטוב.מתשואות הקרן</v>
          </cell>
          <cell r="C296">
            <v>39626628</v>
          </cell>
        </row>
        <row r="297">
          <cell r="A297">
            <v>850000400</v>
          </cell>
          <cell r="B297" t="str">
            <v>הכנסות קרן שפורים</v>
          </cell>
          <cell r="C297">
            <v>-4947006.0999999996</v>
          </cell>
        </row>
        <row r="298">
          <cell r="A298">
            <v>850000500</v>
          </cell>
          <cell r="B298" t="str">
            <v>רבית והפ.הצמדה מהארג</v>
          </cell>
          <cell r="C298">
            <v>-585412</v>
          </cell>
        </row>
        <row r="299">
          <cell r="A299">
            <v>850001100</v>
          </cell>
          <cell r="B299" t="str">
            <v>הוצאות מימון</v>
          </cell>
          <cell r="C299">
            <v>4360337.6399999997</v>
          </cell>
        </row>
        <row r="300">
          <cell r="A300">
            <v>850001200</v>
          </cell>
          <cell r="B300" t="str">
            <v>הוצאות שונות</v>
          </cell>
          <cell r="C300">
            <v>2780.89</v>
          </cell>
        </row>
        <row r="301">
          <cell r="A301">
            <v>850001300</v>
          </cell>
          <cell r="B301" t="str">
            <v>הוצאות משפטיות</v>
          </cell>
          <cell r="C301">
            <v>157472</v>
          </cell>
        </row>
        <row r="302">
          <cell r="A302">
            <v>850002100</v>
          </cell>
          <cell r="B302" t="str">
            <v>עו"ש בנה"פ 655512</v>
          </cell>
          <cell r="C302">
            <v>1244.42</v>
          </cell>
        </row>
        <row r="303">
          <cell r="A303">
            <v>850002200</v>
          </cell>
          <cell r="B303" t="str">
            <v>פר"י בנה"פ 655512</v>
          </cell>
          <cell r="C303">
            <v>1032990.07</v>
          </cell>
        </row>
        <row r="304">
          <cell r="A304">
            <v>850002300</v>
          </cell>
          <cell r="B304" t="str">
            <v>פקדונות בנה"פ 655512</v>
          </cell>
          <cell r="C304">
            <v>5989307.0899999999</v>
          </cell>
        </row>
        <row r="305">
          <cell r="A305">
            <v>850002500</v>
          </cell>
          <cell r="B305" t="str">
            <v>מט"ח מר"ג בנה"פ 6555</v>
          </cell>
          <cell r="C305">
            <v>25830.63</v>
          </cell>
        </row>
        <row r="306">
          <cell r="A306">
            <v>850005100</v>
          </cell>
          <cell r="B306" t="str">
            <v>בנק דיסקונט עו"ש 115</v>
          </cell>
          <cell r="C306">
            <v>2526.67</v>
          </cell>
        </row>
        <row r="307">
          <cell r="A307">
            <v>850005200</v>
          </cell>
          <cell r="B307" t="str">
            <v>בנק דיסקונט פקדונות</v>
          </cell>
          <cell r="C307">
            <v>11264887.210000001</v>
          </cell>
        </row>
        <row r="308">
          <cell r="A308">
            <v>850007000</v>
          </cell>
          <cell r="B308" t="str">
            <v>ני"ע בנה"פ</v>
          </cell>
          <cell r="C308">
            <v>135.12</v>
          </cell>
        </row>
        <row r="309">
          <cell r="A309">
            <v>850009100</v>
          </cell>
          <cell r="B309" t="str">
            <v>מ.א.ן</v>
          </cell>
          <cell r="C309">
            <v>46460</v>
          </cell>
        </row>
        <row r="310">
          <cell r="A310">
            <v>850009200</v>
          </cell>
          <cell r="B310" t="str">
            <v>פלסקוב בנימין</v>
          </cell>
          <cell r="C310">
            <v>25235.45</v>
          </cell>
        </row>
        <row r="311">
          <cell r="A311">
            <v>850009300</v>
          </cell>
          <cell r="B311" t="str">
            <v>תורן</v>
          </cell>
          <cell r="C311">
            <v>-35646.03</v>
          </cell>
        </row>
        <row r="312">
          <cell r="A312">
            <v>850009400</v>
          </cell>
          <cell r="B312" t="str">
            <v>החברה המאוחדת למזרח</v>
          </cell>
          <cell r="C312">
            <v>-315672.15999999997</v>
          </cell>
        </row>
        <row r="313">
          <cell r="A313">
            <v>850009500</v>
          </cell>
          <cell r="B313" t="str">
            <v>הארגז</v>
          </cell>
          <cell r="C313">
            <v>6306976.29</v>
          </cell>
        </row>
        <row r="314">
          <cell r="A314">
            <v>850009600</v>
          </cell>
          <cell r="B314" t="str">
            <v>מרכבים</v>
          </cell>
          <cell r="C314">
            <v>-14859.78</v>
          </cell>
        </row>
        <row r="315">
          <cell r="A315">
            <v>850009700</v>
          </cell>
          <cell r="B315" t="str">
            <v>טרה טרנס</v>
          </cell>
          <cell r="C315">
            <v>1003.28</v>
          </cell>
        </row>
        <row r="316">
          <cell r="A316">
            <v>850009800</v>
          </cell>
          <cell r="B316" t="str">
            <v>אגיש הובלות בע"מ</v>
          </cell>
          <cell r="C316">
            <v>31783.31</v>
          </cell>
        </row>
        <row r="317">
          <cell r="A317">
            <v>850010000</v>
          </cell>
          <cell r="B317" t="str">
            <v>מ. דיזינגוף (צים)</v>
          </cell>
          <cell r="C317">
            <v>-186771.9</v>
          </cell>
        </row>
        <row r="318">
          <cell r="A318">
            <v>850010300</v>
          </cell>
          <cell r="B318" t="str">
            <v>דנאור רון בע"מ</v>
          </cell>
          <cell r="C318">
            <v>-909</v>
          </cell>
        </row>
        <row r="319">
          <cell r="A319">
            <v>850010500</v>
          </cell>
          <cell r="B319" t="str">
            <v>אוירם מזגנים</v>
          </cell>
          <cell r="C319">
            <v>-200708</v>
          </cell>
        </row>
        <row r="320">
          <cell r="A320">
            <v>850010800</v>
          </cell>
          <cell r="B320" t="str">
            <v>אל-חמה בע"מ</v>
          </cell>
          <cell r="C320">
            <v>-39505.49</v>
          </cell>
        </row>
        <row r="321">
          <cell r="A321">
            <v>850011100</v>
          </cell>
          <cell r="B321" t="str">
            <v>חו"ז דן</v>
          </cell>
          <cell r="C321">
            <v>2074861.86</v>
          </cell>
        </row>
        <row r="322">
          <cell r="A322">
            <v>850011200</v>
          </cell>
          <cell r="B322" t="str">
            <v>חו"ז משרד התחבורה</v>
          </cell>
          <cell r="C322">
            <v>-822119</v>
          </cell>
        </row>
        <row r="323">
          <cell r="A323">
            <v>850012000</v>
          </cell>
          <cell r="B323" t="str">
            <v>אוטוב..מתשואת הקרן</v>
          </cell>
          <cell r="C323">
            <v>-39626628</v>
          </cell>
        </row>
        <row r="324">
          <cell r="A324">
            <v>850012100</v>
          </cell>
          <cell r="B324" t="str">
            <v>שלדות</v>
          </cell>
          <cell r="C324">
            <v>112069983.61</v>
          </cell>
        </row>
        <row r="325">
          <cell r="A325">
            <v>850012200</v>
          </cell>
          <cell r="B325" t="str">
            <v>אוטובוסים מוגמרים</v>
          </cell>
          <cell r="C325">
            <v>436703519.56999999</v>
          </cell>
        </row>
        <row r="326">
          <cell r="A326">
            <v>850012400</v>
          </cell>
          <cell r="B326" t="str">
            <v>מערכות קשר לאוטובוסי</v>
          </cell>
          <cell r="C326">
            <v>778408.25</v>
          </cell>
        </row>
        <row r="327">
          <cell r="A327">
            <v>850012500</v>
          </cell>
          <cell r="B327" t="str">
            <v>מזגנים לאוטובוסים</v>
          </cell>
          <cell r="C327">
            <v>357444.64</v>
          </cell>
        </row>
        <row r="328">
          <cell r="A328">
            <v>850012600</v>
          </cell>
          <cell r="B328" t="str">
            <v>הוצאות משלוחי מזגנים</v>
          </cell>
          <cell r="C328">
            <v>305165.61</v>
          </cell>
        </row>
        <row r="329">
          <cell r="A329">
            <v>850012800</v>
          </cell>
          <cell r="B329" t="str">
            <v>רדיו לאוטובוסים</v>
          </cell>
          <cell r="C329">
            <v>134925.92000000001</v>
          </cell>
        </row>
        <row r="330">
          <cell r="A330">
            <v>850012900</v>
          </cell>
          <cell r="B330" t="str">
            <v>שלטים לאוטובוסים</v>
          </cell>
          <cell r="C330">
            <v>177548.32</v>
          </cell>
        </row>
        <row r="331">
          <cell r="A331">
            <v>850030200</v>
          </cell>
          <cell r="B331" t="str">
            <v>הפסד מגריעת אוטובוסי</v>
          </cell>
          <cell r="C331">
            <v>35212289</v>
          </cell>
        </row>
        <row r="332">
          <cell r="A332">
            <v>850040100</v>
          </cell>
          <cell r="B332" t="str">
            <v>הכנסות לקבל הצטיידות</v>
          </cell>
          <cell r="C332">
            <v>161572.32</v>
          </cell>
        </row>
        <row r="333">
          <cell r="A333">
            <v>882010000</v>
          </cell>
          <cell r="B333" t="str">
            <v>עלות מנ.אמד בידי חבר</v>
          </cell>
          <cell r="C333">
            <v>-932202.43</v>
          </cell>
        </row>
        <row r="334">
          <cell r="A334">
            <v>883010000</v>
          </cell>
          <cell r="B334" t="str">
            <v>עלות מניות אמד בידי</v>
          </cell>
          <cell r="C334">
            <v>109047290</v>
          </cell>
        </row>
        <row r="335">
          <cell r="A335">
            <v>884010000</v>
          </cell>
          <cell r="B335" t="str">
            <v>נגדי עלות מניות אמד</v>
          </cell>
          <cell r="C335">
            <v>-1154040</v>
          </cell>
        </row>
        <row r="336">
          <cell r="A336">
            <v>884020000</v>
          </cell>
          <cell r="B336" t="str">
            <v>דן בגין רכישת מניות</v>
          </cell>
          <cell r="C336">
            <v>85270837</v>
          </cell>
        </row>
        <row r="337">
          <cell r="A337">
            <v>884040000</v>
          </cell>
          <cell r="B337" t="str">
            <v>ר.הון ממכ.מנ.אמד חבר</v>
          </cell>
          <cell r="C337">
            <v>-83184594.569999993</v>
          </cell>
        </row>
        <row r="338">
          <cell r="A338">
            <v>885010000</v>
          </cell>
          <cell r="B338" t="str">
            <v>נגדי עלות מניות אמד</v>
          </cell>
          <cell r="C338">
            <v>-109047290</v>
          </cell>
        </row>
      </sheetData>
      <sheetData sheetId="29">
        <row r="3">
          <cell r="A3" t="str">
            <v>שורה/מספר</v>
          </cell>
          <cell r="B3" t="str">
            <v>תאור/כרטיס</v>
          </cell>
          <cell r="C3" t="str">
            <v>נטו</v>
          </cell>
        </row>
        <row r="4">
          <cell r="A4">
            <v>602110000</v>
          </cell>
          <cell r="B4" t="str">
            <v>פדיון כרטיסים רגילים</v>
          </cell>
          <cell r="C4">
            <v>-16152140.16</v>
          </cell>
        </row>
        <row r="5">
          <cell r="A5">
            <v>602111000</v>
          </cell>
          <cell r="B5" t="str">
            <v>מכירות פרסונליזציה</v>
          </cell>
          <cell r="C5">
            <v>-1676358.38</v>
          </cell>
        </row>
        <row r="6">
          <cell r="A6">
            <v>602121000</v>
          </cell>
          <cell r="B6" t="str">
            <v>נסיעות משרד הבטחון</v>
          </cell>
          <cell r="C6">
            <v>-16947778.079999998</v>
          </cell>
        </row>
        <row r="7">
          <cell r="A7">
            <v>602131000</v>
          </cell>
          <cell r="B7" t="str">
            <v>הכנסות מהסעות בהסדר</v>
          </cell>
          <cell r="C7">
            <v>-34813.43</v>
          </cell>
        </row>
        <row r="8">
          <cell r="A8">
            <v>602151000</v>
          </cell>
          <cell r="B8" t="str">
            <v>משרד הבטחון-שוברי צה</v>
          </cell>
          <cell r="C8">
            <v>-367923.77</v>
          </cell>
        </row>
        <row r="9">
          <cell r="A9">
            <v>602210000</v>
          </cell>
          <cell r="B9" t="str">
            <v>מפדיון כרטיסיות</v>
          </cell>
          <cell r="C9">
            <v>-277211278.25999999</v>
          </cell>
        </row>
        <row r="10">
          <cell r="A10">
            <v>602220000</v>
          </cell>
          <cell r="B10" t="str">
            <v>הפרשות למאזן הכנסות</v>
          </cell>
          <cell r="C10">
            <v>-12581235.52</v>
          </cell>
        </row>
        <row r="11">
          <cell r="A11">
            <v>602250000</v>
          </cell>
          <cell r="B11" t="str">
            <v>הכנסות מכרטיסי סטודנ</v>
          </cell>
          <cell r="C11">
            <v>-2254043.4500000002</v>
          </cell>
        </row>
        <row r="12">
          <cell r="A12">
            <v>602260000</v>
          </cell>
          <cell r="B12" t="str">
            <v>הכנסות קו 100 תיירות</v>
          </cell>
          <cell r="C12">
            <v>-2114.36</v>
          </cell>
        </row>
        <row r="13">
          <cell r="A13">
            <v>602300000</v>
          </cell>
          <cell r="B13" t="str">
            <v>מכי. מוצרים פרסונליז</v>
          </cell>
          <cell r="C13">
            <v>-165.82</v>
          </cell>
        </row>
        <row r="14">
          <cell r="A14">
            <v>602400000</v>
          </cell>
          <cell r="B14" t="str">
            <v>מפרעות לתיק חברים</v>
          </cell>
          <cell r="C14">
            <v>182174.95</v>
          </cell>
        </row>
        <row r="15">
          <cell r="A15">
            <v>602500000</v>
          </cell>
          <cell r="B15" t="str">
            <v>מפרעות לתיק שכירים</v>
          </cell>
          <cell r="C15">
            <v>292462</v>
          </cell>
        </row>
        <row r="16">
          <cell r="A16">
            <v>602610000</v>
          </cell>
          <cell r="B16" t="str">
            <v>השמדת כרטיסים</v>
          </cell>
          <cell r="C16">
            <v>81786404.840000004</v>
          </cell>
        </row>
        <row r="17">
          <cell r="A17">
            <v>602620000</v>
          </cell>
          <cell r="B17" t="str">
            <v>משמ. שלא הועברו בסוב</v>
          </cell>
          <cell r="C17">
            <v>1759770.77</v>
          </cell>
        </row>
        <row r="18">
          <cell r="A18">
            <v>602700000</v>
          </cell>
          <cell r="B18" t="str">
            <v>הוצאות בקורת - מכירה</v>
          </cell>
          <cell r="C18">
            <v>-998.18</v>
          </cell>
        </row>
        <row r="19">
          <cell r="A19">
            <v>602900000</v>
          </cell>
          <cell r="B19" t="str">
            <v>חודשי-חופשי אגד-דן</v>
          </cell>
          <cell r="C19">
            <v>-900553.25</v>
          </cell>
        </row>
        <row r="20">
          <cell r="A20">
            <v>602910000</v>
          </cell>
          <cell r="B20" t="str">
            <v>חודשי חופשי משותף קו</v>
          </cell>
          <cell r="C20">
            <v>-35218.160000000003</v>
          </cell>
        </row>
        <row r="21">
          <cell r="A21">
            <v>604010000</v>
          </cell>
          <cell r="B21" t="str">
            <v>מנקו "לנהגים"</v>
          </cell>
          <cell r="C21">
            <v>4985685.8899999997</v>
          </cell>
        </row>
        <row r="22">
          <cell r="A22">
            <v>604020000</v>
          </cell>
          <cell r="B22" t="str">
            <v>מנקו ל"קופאים"</v>
          </cell>
          <cell r="C22">
            <v>498606.74</v>
          </cell>
        </row>
        <row r="23">
          <cell r="A23">
            <v>604040000</v>
          </cell>
          <cell r="B23" t="str">
            <v>הנחות והחזרות</v>
          </cell>
          <cell r="C23">
            <v>139276.07999999999</v>
          </cell>
        </row>
        <row r="24">
          <cell r="A24">
            <v>606010000</v>
          </cell>
          <cell r="B24" t="str">
            <v>נסיעות דרךמח' תנועה!</v>
          </cell>
          <cell r="C24">
            <v>-125560.14</v>
          </cell>
        </row>
        <row r="25">
          <cell r="A25">
            <v>606020000</v>
          </cell>
          <cell r="B25" t="str">
            <v>הסעות משרד הבטחון</v>
          </cell>
          <cell r="C25">
            <v>-0.54</v>
          </cell>
        </row>
        <row r="26">
          <cell r="A26">
            <v>612010000</v>
          </cell>
          <cell r="B26" t="str">
            <v>הכנסות מפרסום</v>
          </cell>
          <cell r="C26">
            <v>-1647425.32</v>
          </cell>
        </row>
        <row r="27">
          <cell r="A27">
            <v>612020000</v>
          </cell>
          <cell r="B27" t="str">
            <v>הכנסות ממכירת מפות</v>
          </cell>
          <cell r="C27">
            <v>-16373.25</v>
          </cell>
        </row>
        <row r="28">
          <cell r="A28">
            <v>612030000</v>
          </cell>
          <cell r="B28" t="str">
            <v>מכירת חלפים משומשים</v>
          </cell>
          <cell r="C28">
            <v>-102822.51</v>
          </cell>
        </row>
        <row r="29">
          <cell r="A29">
            <v>612040000</v>
          </cell>
          <cell r="B29" t="str">
            <v>הכנסות משרותי מוסך ל</v>
          </cell>
          <cell r="C29">
            <v>-1099871</v>
          </cell>
        </row>
        <row r="30">
          <cell r="A30">
            <v>612050000</v>
          </cell>
          <cell r="B30" t="str">
            <v>הכנסות שונות</v>
          </cell>
          <cell r="C30">
            <v>-219586.18</v>
          </cell>
        </row>
        <row r="31">
          <cell r="A31">
            <v>612060000</v>
          </cell>
          <cell r="B31" t="str">
            <v>הכנסות משכר דירה</v>
          </cell>
          <cell r="C31">
            <v>-29706</v>
          </cell>
        </row>
        <row r="32">
          <cell r="A32">
            <v>612100000</v>
          </cell>
          <cell r="B32" t="str">
            <v>הכנסות מהשכרת אוטובו</v>
          </cell>
          <cell r="C32">
            <v>-1192877.74</v>
          </cell>
        </row>
        <row r="33">
          <cell r="A33">
            <v>612200000</v>
          </cell>
          <cell r="B33" t="str">
            <v>הכ.ש.מוסך משדן-חלפים</v>
          </cell>
          <cell r="C33">
            <v>-103271.87</v>
          </cell>
        </row>
        <row r="34">
          <cell r="A34">
            <v>612300000</v>
          </cell>
          <cell r="B34" t="str">
            <v>הכ.ש.מוסך משדן-עבודה</v>
          </cell>
          <cell r="C34">
            <v>-101703.05</v>
          </cell>
        </row>
        <row r="35">
          <cell r="A35">
            <v>612400000</v>
          </cell>
          <cell r="B35" t="str">
            <v>הכנסות ש.מוסך מש-דן-</v>
          </cell>
          <cell r="C35">
            <v>-194011.02</v>
          </cell>
        </row>
        <row r="36">
          <cell r="A36">
            <v>622010000</v>
          </cell>
          <cell r="B36" t="str">
            <v>דמי ניהול מחברות בנו</v>
          </cell>
          <cell r="C36">
            <v>-872243.72</v>
          </cell>
        </row>
        <row r="37">
          <cell r="A37">
            <v>632010000</v>
          </cell>
          <cell r="B37" t="str">
            <v>סובסידיה בגין הנחות</v>
          </cell>
          <cell r="C37">
            <v>-67955902</v>
          </cell>
        </row>
        <row r="38">
          <cell r="A38">
            <v>632011000</v>
          </cell>
          <cell r="B38" t="str">
            <v>סובסידיה תפעולית</v>
          </cell>
          <cell r="C38">
            <v>-105568734</v>
          </cell>
        </row>
        <row r="39">
          <cell r="A39">
            <v>632016000</v>
          </cell>
          <cell r="B39" t="str">
            <v>סובסדיה בגין פרישת ש</v>
          </cell>
          <cell r="C39">
            <v>-321224</v>
          </cell>
        </row>
        <row r="40">
          <cell r="A40">
            <v>632017000</v>
          </cell>
          <cell r="B40" t="str">
            <v>החזר בלו מעל התקרה</v>
          </cell>
          <cell r="C40">
            <v>-629424</v>
          </cell>
        </row>
        <row r="41">
          <cell r="A41">
            <v>632018000</v>
          </cell>
          <cell r="B41" t="str">
            <v>תשלום ממשלה בגין כרט</v>
          </cell>
          <cell r="C41">
            <v>-6447291</v>
          </cell>
        </row>
        <row r="42">
          <cell r="A42">
            <v>632030000</v>
          </cell>
          <cell r="B42" t="str">
            <v>סובסידיה קרן הצטיידו</v>
          </cell>
          <cell r="C42">
            <v>-53227543.5</v>
          </cell>
        </row>
        <row r="43">
          <cell r="A43">
            <v>702010000</v>
          </cell>
          <cell r="B43" t="str">
            <v>משכורת חודשית</v>
          </cell>
          <cell r="C43">
            <v>22683410.670000002</v>
          </cell>
        </row>
        <row r="44">
          <cell r="A44">
            <v>702011000</v>
          </cell>
          <cell r="B44" t="str">
            <v>השלמת תמורה להון</v>
          </cell>
          <cell r="C44">
            <v>3800731.64</v>
          </cell>
        </row>
        <row r="45">
          <cell r="A45">
            <v>702012000</v>
          </cell>
          <cell r="B45" t="str">
            <v>גילום  תמורה להון</v>
          </cell>
          <cell r="C45">
            <v>2529076.1</v>
          </cell>
        </row>
        <row r="46">
          <cell r="A46">
            <v>702020000</v>
          </cell>
          <cell r="B46" t="str">
            <v>שעות נוספות</v>
          </cell>
          <cell r="C46">
            <v>10289019.16</v>
          </cell>
        </row>
        <row r="47">
          <cell r="A47">
            <v>702030000</v>
          </cell>
          <cell r="B47" t="str">
            <v>פרמיה לנהגים</v>
          </cell>
          <cell r="C47">
            <v>3877023.95</v>
          </cell>
        </row>
        <row r="48">
          <cell r="A48">
            <v>702040000</v>
          </cell>
          <cell r="B48" t="str">
            <v>משכורת י"ג</v>
          </cell>
          <cell r="C48">
            <v>1497917.63</v>
          </cell>
        </row>
        <row r="49">
          <cell r="A49">
            <v>702050000</v>
          </cell>
          <cell r="B49" t="str">
            <v>טלפון</v>
          </cell>
          <cell r="C49">
            <v>-4498.6000000000004</v>
          </cell>
        </row>
        <row r="50">
          <cell r="A50">
            <v>702060000</v>
          </cell>
          <cell r="B50" t="str">
            <v>אחזקת רכב</v>
          </cell>
          <cell r="C50">
            <v>652735.43000000005</v>
          </cell>
        </row>
        <row r="51">
          <cell r="A51">
            <v>702100000</v>
          </cell>
          <cell r="B51" t="str">
            <v>תשלום טלפון</v>
          </cell>
          <cell r="C51">
            <v>8551.19</v>
          </cell>
        </row>
        <row r="52">
          <cell r="A52">
            <v>702110000</v>
          </cell>
          <cell r="B52" t="str">
            <v>שווי ביטוח מחלות קשו</v>
          </cell>
          <cell r="C52">
            <v>140249.26999999999</v>
          </cell>
        </row>
        <row r="53">
          <cell r="A53">
            <v>702120000</v>
          </cell>
          <cell r="B53" t="str">
            <v>שווי ביטוח בריאות</v>
          </cell>
          <cell r="C53">
            <v>65521.94</v>
          </cell>
        </row>
        <row r="54">
          <cell r="A54">
            <v>702130000</v>
          </cell>
          <cell r="B54" t="str">
            <v>הוצאות קשישון</v>
          </cell>
          <cell r="C54">
            <v>385189</v>
          </cell>
        </row>
        <row r="55">
          <cell r="A55">
            <v>702200000</v>
          </cell>
          <cell r="B55" t="str">
            <v>יין לחג כולל גילום מ</v>
          </cell>
          <cell r="C55">
            <v>501388.88</v>
          </cell>
        </row>
        <row r="56">
          <cell r="A56">
            <v>702240000</v>
          </cell>
          <cell r="B56" t="str">
            <v>שווי רכב הנהלה</v>
          </cell>
          <cell r="C56">
            <v>1434049.87</v>
          </cell>
        </row>
        <row r="57">
          <cell r="A57">
            <v>702250000</v>
          </cell>
          <cell r="B57" t="str">
            <v>גילום טלפון</v>
          </cell>
          <cell r="C57">
            <v>16122.91</v>
          </cell>
        </row>
        <row r="58">
          <cell r="A58">
            <v>702280000</v>
          </cell>
          <cell r="B58" t="str">
            <v>שווי לימודים גבוהים</v>
          </cell>
          <cell r="C58">
            <v>-12746.63</v>
          </cell>
        </row>
        <row r="59">
          <cell r="A59">
            <v>702290000</v>
          </cell>
          <cell r="B59" t="str">
            <v>שווי מנקו קופאים</v>
          </cell>
          <cell r="C59">
            <v>122470.76</v>
          </cell>
        </row>
        <row r="60">
          <cell r="A60">
            <v>702300000</v>
          </cell>
          <cell r="B60" t="str">
            <v>זקיפות שווי חברים</v>
          </cell>
          <cell r="C60">
            <v>-3508182.81</v>
          </cell>
        </row>
        <row r="61">
          <cell r="A61">
            <v>702310000</v>
          </cell>
          <cell r="B61" t="str">
            <v>שווי כרטיס נסיעה חופ</v>
          </cell>
          <cell r="C61">
            <v>434738.5</v>
          </cell>
        </row>
        <row r="62">
          <cell r="A62">
            <v>702330000</v>
          </cell>
          <cell r="B62" t="str">
            <v>שווי ביגוד</v>
          </cell>
          <cell r="C62">
            <v>521110</v>
          </cell>
        </row>
        <row r="63">
          <cell r="A63">
            <v>702340000</v>
          </cell>
          <cell r="B63" t="str">
            <v>שווי מנקו לגילום</v>
          </cell>
          <cell r="C63">
            <v>291646.18</v>
          </cell>
        </row>
        <row r="64">
          <cell r="A64">
            <v>702350000</v>
          </cell>
          <cell r="B64" t="str">
            <v>שווי מאמץ קיץ חברים</v>
          </cell>
          <cell r="C64">
            <v>396385</v>
          </cell>
        </row>
        <row r="65">
          <cell r="A65">
            <v>702360000</v>
          </cell>
          <cell r="B65" t="str">
            <v>שווי טלפון נייד</v>
          </cell>
          <cell r="C65">
            <v>57213</v>
          </cell>
        </row>
        <row r="66">
          <cell r="A66">
            <v>702400000</v>
          </cell>
          <cell r="B66" t="str">
            <v>מס בגין פיצויים מחבר</v>
          </cell>
          <cell r="C66">
            <v>56922</v>
          </cell>
        </row>
        <row r="67">
          <cell r="A67">
            <v>703010000</v>
          </cell>
          <cell r="B67" t="str">
            <v>השאלת עובדים לחברה ה</v>
          </cell>
          <cell r="C67">
            <v>-764533</v>
          </cell>
        </row>
        <row r="68">
          <cell r="A68">
            <v>703030000</v>
          </cell>
          <cell r="B68" t="str">
            <v>תגמולי מילואים-חברים</v>
          </cell>
          <cell r="C68">
            <v>-176037</v>
          </cell>
        </row>
        <row r="69">
          <cell r="A69">
            <v>703040000</v>
          </cell>
          <cell r="B69" t="str">
            <v>השאלת עובדים למשדן</v>
          </cell>
          <cell r="C69">
            <v>-386532.95</v>
          </cell>
        </row>
        <row r="70">
          <cell r="A70">
            <v>703050000</v>
          </cell>
          <cell r="B70" t="str">
            <v>השאל עובדים -למלם</v>
          </cell>
          <cell r="C70">
            <v>-63101.77</v>
          </cell>
        </row>
        <row r="71">
          <cell r="A71">
            <v>703100000</v>
          </cell>
          <cell r="B71" t="str">
            <v>פנסיית נכות ע"ח דן</v>
          </cell>
          <cell r="C71">
            <v>2911175.93</v>
          </cell>
        </row>
        <row r="72">
          <cell r="A72">
            <v>703110000</v>
          </cell>
          <cell r="B72" t="str">
            <v>יין לחג פנסיונרים ע"</v>
          </cell>
          <cell r="C72">
            <v>932309.17</v>
          </cell>
        </row>
        <row r="73">
          <cell r="A73">
            <v>703120000</v>
          </cell>
          <cell r="B73" t="str">
            <v>עתון פנסיונרים ע"ח "</v>
          </cell>
          <cell r="C73">
            <v>1961748.58</v>
          </cell>
        </row>
        <row r="74">
          <cell r="A74">
            <v>703150000</v>
          </cell>
          <cell r="B74" t="str">
            <v>קדם פרישה 2004-2003</v>
          </cell>
          <cell r="C74">
            <v>1255833.8799999999</v>
          </cell>
        </row>
        <row r="75">
          <cell r="A75">
            <v>703160000</v>
          </cell>
          <cell r="B75" t="str">
            <v>שווי וגילום הפרשה לפ</v>
          </cell>
          <cell r="C75">
            <v>494.03</v>
          </cell>
        </row>
        <row r="76">
          <cell r="A76">
            <v>703170000</v>
          </cell>
          <cell r="B76" t="str">
            <v>קדם פרישה 2005</v>
          </cell>
          <cell r="C76">
            <v>1283843.1399999999</v>
          </cell>
        </row>
        <row r="77">
          <cell r="A77">
            <v>703180000</v>
          </cell>
          <cell r="B77" t="str">
            <v>שווי מתנת הולדת פנס'</v>
          </cell>
          <cell r="C77">
            <v>109.26</v>
          </cell>
        </row>
        <row r="78">
          <cell r="A78">
            <v>703200000</v>
          </cell>
          <cell r="B78" t="str">
            <v>טלפון חברים</v>
          </cell>
          <cell r="C78">
            <v>3069.19</v>
          </cell>
        </row>
        <row r="79">
          <cell r="A79">
            <v>703300000</v>
          </cell>
          <cell r="B79" t="str">
            <v>זקיפות שווי פנסיונרי</v>
          </cell>
          <cell r="C79">
            <v>-822109</v>
          </cell>
        </row>
        <row r="80">
          <cell r="A80">
            <v>704010000</v>
          </cell>
          <cell r="B80" t="str">
            <v>משכורת חודשית</v>
          </cell>
          <cell r="C80">
            <v>49197730.07</v>
          </cell>
        </row>
        <row r="81">
          <cell r="A81">
            <v>704020000</v>
          </cell>
          <cell r="B81" t="str">
            <v>שעות נוספות</v>
          </cell>
          <cell r="C81">
            <v>23012410.59</v>
          </cell>
        </row>
        <row r="82">
          <cell r="A82">
            <v>704030000</v>
          </cell>
          <cell r="B82" t="str">
            <v>פרמיה לנהגים</v>
          </cell>
          <cell r="C82">
            <v>11472724.5</v>
          </cell>
        </row>
        <row r="83">
          <cell r="A83">
            <v>704040000</v>
          </cell>
          <cell r="B83" t="str">
            <v>משכורת יג</v>
          </cell>
          <cell r="C83">
            <v>2610276.0699999998</v>
          </cell>
        </row>
        <row r="84">
          <cell r="A84">
            <v>704060000</v>
          </cell>
          <cell r="B84" t="str">
            <v>אחזקת רכב</v>
          </cell>
          <cell r="C84">
            <v>72704.149999999994</v>
          </cell>
        </row>
        <row r="85">
          <cell r="A85">
            <v>704090000</v>
          </cell>
          <cell r="B85" t="str">
            <v>הוצאות קשישון שכירים</v>
          </cell>
          <cell r="C85">
            <v>817627.83</v>
          </cell>
        </row>
        <row r="86">
          <cell r="A86">
            <v>704100000</v>
          </cell>
          <cell r="B86" t="str">
            <v>תשלום טלפון</v>
          </cell>
          <cell r="C86">
            <v>6051.57</v>
          </cell>
        </row>
        <row r="87">
          <cell r="A87">
            <v>704101000</v>
          </cell>
          <cell r="B87" t="str">
            <v>הוצאות שכר מיוחדים</v>
          </cell>
          <cell r="C87">
            <v>2019639.41</v>
          </cell>
        </row>
        <row r="88">
          <cell r="A88">
            <v>704120000</v>
          </cell>
          <cell r="B88" t="str">
            <v>שווי וגילום מס מיוחד</v>
          </cell>
          <cell r="C88">
            <v>-147577.64000000001</v>
          </cell>
        </row>
        <row r="89">
          <cell r="A89">
            <v>704121000</v>
          </cell>
          <cell r="B89" t="str">
            <v>יין לחג מיוחדים שווי</v>
          </cell>
          <cell r="C89">
            <v>6359</v>
          </cell>
        </row>
        <row r="90">
          <cell r="A90">
            <v>704122000</v>
          </cell>
          <cell r="B90" t="str">
            <v>רכב - גילום מס</v>
          </cell>
          <cell r="C90">
            <v>128781.91</v>
          </cell>
        </row>
        <row r="91">
          <cell r="A91">
            <v>704122100</v>
          </cell>
          <cell r="B91" t="str">
            <v>שווי טלפון נייד</v>
          </cell>
          <cell r="C91">
            <v>2327</v>
          </cell>
        </row>
        <row r="92">
          <cell r="A92">
            <v>704123000</v>
          </cell>
          <cell r="B92" t="str">
            <v>ביטוח שיניים -</v>
          </cell>
          <cell r="C92">
            <v>433.68</v>
          </cell>
        </row>
        <row r="93">
          <cell r="A93">
            <v>704124000</v>
          </cell>
          <cell r="B93" t="str">
            <v>שווי כרטיס נסיעה חופ</v>
          </cell>
          <cell r="C93">
            <v>4662</v>
          </cell>
        </row>
        <row r="94">
          <cell r="A94">
            <v>704125000</v>
          </cell>
          <cell r="B94" t="str">
            <v>שווי ביגוד לצורך מס</v>
          </cell>
          <cell r="C94">
            <v>4920</v>
          </cell>
        </row>
        <row r="95">
          <cell r="A95">
            <v>704128000</v>
          </cell>
          <cell r="B95" t="str">
            <v>שווי+גילום טלפון מיו</v>
          </cell>
          <cell r="C95">
            <v>4233.8599999999997</v>
          </cell>
        </row>
        <row r="96">
          <cell r="A96">
            <v>704130000</v>
          </cell>
          <cell r="B96" t="str">
            <v>שווי רכב מעודה</v>
          </cell>
          <cell r="C96">
            <v>11160</v>
          </cell>
        </row>
        <row r="97">
          <cell r="A97">
            <v>704131000</v>
          </cell>
          <cell r="B97" t="str">
            <v>זקיפות שווי מעודה</v>
          </cell>
          <cell r="C97">
            <v>-11160</v>
          </cell>
        </row>
        <row r="98">
          <cell r="A98">
            <v>704200000</v>
          </cell>
          <cell r="B98" t="str">
            <v>יין לחג - גילום מס</v>
          </cell>
          <cell r="C98">
            <v>1224740.5</v>
          </cell>
        </row>
        <row r="99">
          <cell r="A99">
            <v>704230000</v>
          </cell>
          <cell r="B99" t="str">
            <v>מתנת יום הולדת-גילום</v>
          </cell>
          <cell r="C99">
            <v>109.58</v>
          </cell>
        </row>
        <row r="100">
          <cell r="A100">
            <v>704240000</v>
          </cell>
          <cell r="B100" t="str">
            <v>שווי רכב</v>
          </cell>
          <cell r="C100">
            <v>22320</v>
          </cell>
        </row>
        <row r="101">
          <cell r="A101">
            <v>704250000</v>
          </cell>
          <cell r="B101" t="str">
            <v>גילום טלפון</v>
          </cell>
          <cell r="C101">
            <v>3525.81</v>
          </cell>
        </row>
        <row r="102">
          <cell r="A102">
            <v>704270000</v>
          </cell>
          <cell r="B102" t="str">
            <v>שווי נסיעות</v>
          </cell>
          <cell r="C102">
            <v>78803.990000000005</v>
          </cell>
        </row>
        <row r="103">
          <cell r="A103">
            <v>704290000</v>
          </cell>
          <cell r="B103" t="str">
            <v>שווי מנקו קופאים</v>
          </cell>
          <cell r="C103">
            <v>14550.19</v>
          </cell>
        </row>
        <row r="104">
          <cell r="A104">
            <v>704300000</v>
          </cell>
          <cell r="B104" t="str">
            <v>זקיפות שווי שכירים</v>
          </cell>
          <cell r="C104">
            <v>-5843100.6799999997</v>
          </cell>
        </row>
        <row r="105">
          <cell r="A105">
            <v>704310000</v>
          </cell>
          <cell r="B105" t="str">
            <v>שווי כרטיס נסיעה חופ</v>
          </cell>
          <cell r="C105">
            <v>1102512</v>
          </cell>
        </row>
        <row r="106">
          <cell r="A106">
            <v>704330000</v>
          </cell>
          <cell r="B106" t="str">
            <v>שווי ביגוד</v>
          </cell>
          <cell r="C106">
            <v>977440</v>
          </cell>
        </row>
        <row r="107">
          <cell r="A107">
            <v>704340000</v>
          </cell>
          <cell r="B107" t="str">
            <v>שווי מנקו לגילום</v>
          </cell>
          <cell r="C107">
            <v>1370439.55</v>
          </cell>
        </row>
        <row r="108">
          <cell r="A108">
            <v>704350000</v>
          </cell>
          <cell r="B108" t="str">
            <v>שווי ביטוח שיניים</v>
          </cell>
          <cell r="C108">
            <v>576024.36</v>
          </cell>
        </row>
        <row r="109">
          <cell r="A109">
            <v>704360000</v>
          </cell>
          <cell r="B109" t="str">
            <v>שווי מאמץ קיץ - שכיר</v>
          </cell>
          <cell r="C109">
            <v>857144</v>
          </cell>
        </row>
        <row r="110">
          <cell r="A110">
            <v>704370000</v>
          </cell>
          <cell r="B110" t="str">
            <v>שווי טלפון נייד</v>
          </cell>
          <cell r="C110">
            <v>9189</v>
          </cell>
        </row>
        <row r="111">
          <cell r="A111">
            <v>705010000</v>
          </cell>
          <cell r="B111" t="str">
            <v>השאלת עובדים לחברה ה</v>
          </cell>
          <cell r="C111">
            <v>-309995</v>
          </cell>
        </row>
        <row r="112">
          <cell r="A112">
            <v>705011000</v>
          </cell>
          <cell r="B112" t="str">
            <v>השאלת עובדים מיוניטד</v>
          </cell>
          <cell r="C112">
            <v>125865</v>
          </cell>
        </row>
        <row r="113">
          <cell r="A113">
            <v>705030000</v>
          </cell>
          <cell r="B113" t="str">
            <v>תגמולי מילואים-שכירי</v>
          </cell>
          <cell r="C113">
            <v>-445214</v>
          </cell>
        </row>
        <row r="114">
          <cell r="A114">
            <v>712100000</v>
          </cell>
          <cell r="B114" t="str">
            <v>הפרשות לקרן  הגמלאות</v>
          </cell>
          <cell r="C114">
            <v>5581116.2400000002</v>
          </cell>
        </row>
        <row r="115">
          <cell r="A115">
            <v>712110000</v>
          </cell>
          <cell r="B115" t="str">
            <v>פיצויי פרישה</v>
          </cell>
          <cell r="C115">
            <v>190.48</v>
          </cell>
        </row>
        <row r="116">
          <cell r="A116">
            <v>712140000</v>
          </cell>
          <cell r="B116" t="str">
            <v>הפרשה לפיצויים</v>
          </cell>
          <cell r="C116">
            <v>7361144</v>
          </cell>
        </row>
        <row r="117">
          <cell r="A117">
            <v>712200000</v>
          </cell>
          <cell r="B117" t="str">
            <v>ביטוח לאומי</v>
          </cell>
          <cell r="C117">
            <v>2437528.17</v>
          </cell>
        </row>
        <row r="118">
          <cell r="A118">
            <v>712300000</v>
          </cell>
          <cell r="B118" t="str">
            <v>קרן השתלמות חברים</v>
          </cell>
          <cell r="C118">
            <v>2016986.61</v>
          </cell>
        </row>
        <row r="119">
          <cell r="A119">
            <v>712400000</v>
          </cell>
          <cell r="B119" t="str">
            <v>הבראה חברים</v>
          </cell>
          <cell r="C119">
            <v>1632093.41</v>
          </cell>
        </row>
        <row r="120">
          <cell r="A120">
            <v>712500000</v>
          </cell>
          <cell r="B120" t="str">
            <v>ביטוח שיניים-</v>
          </cell>
          <cell r="C120">
            <v>309382.06</v>
          </cell>
        </row>
        <row r="121">
          <cell r="A121">
            <v>712510000</v>
          </cell>
          <cell r="B121" t="str">
            <v>ביטוח שיניים</v>
          </cell>
          <cell r="C121">
            <v>308054</v>
          </cell>
        </row>
        <row r="122">
          <cell r="A122">
            <v>712520000</v>
          </cell>
          <cell r="B122" t="str">
            <v>ביטוח דמי מחלה</v>
          </cell>
          <cell r="C122">
            <v>64942.3</v>
          </cell>
        </row>
        <row r="123">
          <cell r="A123">
            <v>712530000</v>
          </cell>
          <cell r="B123" t="str">
            <v>ביטוח מחלות קשות</v>
          </cell>
          <cell r="C123">
            <v>138739.25</v>
          </cell>
        </row>
        <row r="124">
          <cell r="A124">
            <v>712700000</v>
          </cell>
          <cell r="B124" t="str">
            <v>הפרשה לחופש וימי מחל</v>
          </cell>
          <cell r="C124">
            <v>1343644</v>
          </cell>
        </row>
        <row r="125">
          <cell r="A125">
            <v>712800000</v>
          </cell>
          <cell r="B125" t="str">
            <v>הפרשה להבראה חברים</v>
          </cell>
          <cell r="C125">
            <v>-125559</v>
          </cell>
        </row>
        <row r="126">
          <cell r="A126">
            <v>712900000</v>
          </cell>
          <cell r="B126" t="str">
            <v>הפ. לפרישה מוקדמת 03</v>
          </cell>
          <cell r="C126">
            <v>-1096521</v>
          </cell>
        </row>
        <row r="127">
          <cell r="A127">
            <v>712920000</v>
          </cell>
          <cell r="B127" t="str">
            <v>הפרשה לפנסית נכות</v>
          </cell>
          <cell r="C127">
            <v>192655</v>
          </cell>
        </row>
        <row r="128">
          <cell r="A128">
            <v>712940000</v>
          </cell>
          <cell r="B128" t="str">
            <v>הפר.לפרישה מוקדמת 05</v>
          </cell>
          <cell r="C128">
            <v>-1104950</v>
          </cell>
        </row>
        <row r="129">
          <cell r="A129">
            <v>713010000</v>
          </cell>
          <cell r="B129" t="str">
            <v>הבראה פנסיונרים עד ג</v>
          </cell>
          <cell r="C129">
            <v>1614440</v>
          </cell>
        </row>
        <row r="130">
          <cell r="A130">
            <v>713020000</v>
          </cell>
          <cell r="B130" t="str">
            <v>ביטוח לאומי פנסיונרי</v>
          </cell>
          <cell r="C130">
            <v>187167.99</v>
          </cell>
        </row>
        <row r="131">
          <cell r="A131">
            <v>713040000</v>
          </cell>
          <cell r="B131" t="str">
            <v>פנסיה לאלמנות חברים</v>
          </cell>
          <cell r="C131">
            <v>275542.26</v>
          </cell>
        </row>
        <row r="132">
          <cell r="A132">
            <v>714100000</v>
          </cell>
          <cell r="B132" t="str">
            <v>הפרשות לקופות תגמולי</v>
          </cell>
          <cell r="C132">
            <v>4191625.33</v>
          </cell>
        </row>
        <row r="133">
          <cell r="A133">
            <v>714110000</v>
          </cell>
          <cell r="B133" t="str">
            <v>פיצויים</v>
          </cell>
          <cell r="C133">
            <v>3839049.25</v>
          </cell>
        </row>
        <row r="134">
          <cell r="A134">
            <v>714130000</v>
          </cell>
          <cell r="B134" t="str">
            <v>פנסיה תקציבית שכירים</v>
          </cell>
          <cell r="C134">
            <v>137006.70000000001</v>
          </cell>
        </row>
        <row r="135">
          <cell r="A135">
            <v>714140000</v>
          </cell>
          <cell r="B135" t="str">
            <v>הפרשה להבראה שכירים</v>
          </cell>
          <cell r="C135">
            <v>718941</v>
          </cell>
        </row>
        <row r="136">
          <cell r="A136">
            <v>714200000</v>
          </cell>
          <cell r="B136" t="str">
            <v>בטוח לאומי</v>
          </cell>
          <cell r="C136">
            <v>4338200.47</v>
          </cell>
        </row>
        <row r="137">
          <cell r="A137">
            <v>714300000</v>
          </cell>
          <cell r="B137" t="str">
            <v>קרן השתלמות</v>
          </cell>
          <cell r="C137">
            <v>2310580.38</v>
          </cell>
        </row>
        <row r="138">
          <cell r="A138">
            <v>714400000</v>
          </cell>
          <cell r="B138" t="str">
            <v>הבראה שכירים</v>
          </cell>
          <cell r="C138">
            <v>2111328.39</v>
          </cell>
        </row>
        <row r="139">
          <cell r="A139">
            <v>714500000</v>
          </cell>
          <cell r="B139" t="str">
            <v>החזרים מחברות ביטוח</v>
          </cell>
          <cell r="C139">
            <v>-24633.200000000001</v>
          </cell>
        </row>
        <row r="140">
          <cell r="A140">
            <v>714700000</v>
          </cell>
          <cell r="B140" t="str">
            <v>הפרשה לחופש וימי מחל</v>
          </cell>
          <cell r="C140">
            <v>468896</v>
          </cell>
        </row>
        <row r="141">
          <cell r="A141">
            <v>714800000</v>
          </cell>
          <cell r="B141" t="str">
            <v>ביטוח שיניים שכירים</v>
          </cell>
          <cell r="C141">
            <v>576457.68999999994</v>
          </cell>
        </row>
        <row r="142">
          <cell r="A142">
            <v>720100000</v>
          </cell>
          <cell r="B142" t="str">
            <v>סולר בצובר</v>
          </cell>
          <cell r="C142">
            <v>66351908.829999998</v>
          </cell>
        </row>
        <row r="143">
          <cell r="A143">
            <v>720110000</v>
          </cell>
          <cell r="B143" t="str">
            <v>סולר בדרכים</v>
          </cell>
          <cell r="C143">
            <v>623584.73</v>
          </cell>
        </row>
        <row r="144">
          <cell r="A144">
            <v>720120000</v>
          </cell>
          <cell r="B144" t="str">
            <v>בנזין</v>
          </cell>
          <cell r="C144">
            <v>493955.37</v>
          </cell>
        </row>
        <row r="145">
          <cell r="A145">
            <v>720200000</v>
          </cell>
          <cell r="B145" t="str">
            <v>שמנים</v>
          </cell>
          <cell r="C145">
            <v>596491.49</v>
          </cell>
        </row>
        <row r="146">
          <cell r="A146">
            <v>720300000</v>
          </cell>
          <cell r="B146" t="str">
            <v>מים מטופלים</v>
          </cell>
          <cell r="C146">
            <v>289100</v>
          </cell>
        </row>
        <row r="147">
          <cell r="A147">
            <v>720400000</v>
          </cell>
          <cell r="B147" t="str">
            <v>הכנסות דלק יונייטד ט</v>
          </cell>
          <cell r="C147">
            <v>-2897685.63</v>
          </cell>
        </row>
        <row r="148">
          <cell r="A148">
            <v>720500000</v>
          </cell>
          <cell r="B148" t="str">
            <v>הכנסות דלק -משדן</v>
          </cell>
          <cell r="C148">
            <v>-1923811.9</v>
          </cell>
        </row>
        <row r="149">
          <cell r="A149">
            <v>720600000</v>
          </cell>
          <cell r="B149" t="str">
            <v>החזר בלו על סולר</v>
          </cell>
          <cell r="C149">
            <v>-18899580</v>
          </cell>
        </row>
        <row r="150">
          <cell r="A150">
            <v>722101000</v>
          </cell>
          <cell r="B150" t="str">
            <v>חלקי חילוף חו"ל-מאן</v>
          </cell>
          <cell r="C150">
            <v>3207086.61</v>
          </cell>
        </row>
        <row r="151">
          <cell r="A151">
            <v>722102000</v>
          </cell>
          <cell r="B151" t="str">
            <v>חלקי חילוף חו"ל -אחר</v>
          </cell>
          <cell r="C151">
            <v>2022379.07</v>
          </cell>
        </row>
        <row r="152">
          <cell r="A152">
            <v>722103000</v>
          </cell>
          <cell r="B152" t="str">
            <v>החזרי תביעות חו"ל</v>
          </cell>
          <cell r="C152">
            <v>-1041658.26</v>
          </cell>
        </row>
        <row r="153">
          <cell r="A153">
            <v>722104000</v>
          </cell>
          <cell r="B153" t="str">
            <v>חלקי חילוף בארץ</v>
          </cell>
          <cell r="C153">
            <v>3604192.47</v>
          </cell>
        </row>
        <row r="154">
          <cell r="A154">
            <v>722105000</v>
          </cell>
          <cell r="B154" t="str">
            <v>שמשות לחלונות</v>
          </cell>
          <cell r="C154">
            <v>47773.99</v>
          </cell>
        </row>
        <row r="155">
          <cell r="A155">
            <v>722107000</v>
          </cell>
          <cell r="B155" t="str">
            <v>מצברים וחומצה</v>
          </cell>
          <cell r="C155">
            <v>335460.17</v>
          </cell>
        </row>
        <row r="156">
          <cell r="A156">
            <v>722110000</v>
          </cell>
          <cell r="B156" t="str">
            <v>שינוי במלאי חלקי חיל</v>
          </cell>
          <cell r="C156">
            <v>361590</v>
          </cell>
        </row>
        <row r="157">
          <cell r="A157">
            <v>722202000</v>
          </cell>
          <cell r="B157" t="str">
            <v>צמיגים חדשים - ארץ</v>
          </cell>
          <cell r="C157">
            <v>950053.46</v>
          </cell>
        </row>
        <row r="158">
          <cell r="A158">
            <v>722204000</v>
          </cell>
          <cell r="B158" t="str">
            <v>חידוש צמיגים</v>
          </cell>
          <cell r="C158">
            <v>261633.79</v>
          </cell>
        </row>
        <row r="159">
          <cell r="A159">
            <v>722301000</v>
          </cell>
          <cell r="B159" t="str">
            <v>עבודות ותיקוני ח.-חש</v>
          </cell>
          <cell r="C159">
            <v>708639.8</v>
          </cell>
        </row>
        <row r="160">
          <cell r="A160">
            <v>722302000</v>
          </cell>
          <cell r="B160" t="str">
            <v>תיקוני חוץ לתאונות</v>
          </cell>
          <cell r="C160">
            <v>595030.27</v>
          </cell>
        </row>
        <row r="161">
          <cell r="A161">
            <v>722302200</v>
          </cell>
          <cell r="B161" t="str">
            <v>השתתפות עצמית נהגים</v>
          </cell>
          <cell r="C161">
            <v>-126514.36</v>
          </cell>
        </row>
        <row r="162">
          <cell r="A162">
            <v>722401000</v>
          </cell>
          <cell r="B162" t="str">
            <v>הכנסות ש. מוסך-חלפים</v>
          </cell>
          <cell r="C162">
            <v>-473703.4</v>
          </cell>
        </row>
        <row r="163">
          <cell r="A163">
            <v>722402000</v>
          </cell>
          <cell r="B163" t="str">
            <v>הכנסות ש. מוסך-עבודה</v>
          </cell>
          <cell r="C163">
            <v>-349599.04</v>
          </cell>
        </row>
        <row r="164">
          <cell r="A164">
            <v>724101000</v>
          </cell>
          <cell r="B164" t="str">
            <v>בגדי עבודה</v>
          </cell>
          <cell r="C164">
            <v>77940.06</v>
          </cell>
        </row>
        <row r="165">
          <cell r="A165">
            <v>724102000</v>
          </cell>
          <cell r="B165" t="str">
            <v>ביגוד ייצוגי נהגים</v>
          </cell>
          <cell r="C165">
            <v>180000</v>
          </cell>
        </row>
        <row r="166">
          <cell r="A166">
            <v>724201000</v>
          </cell>
          <cell r="B166" t="str">
            <v>נקיון ע" קבלני משנה</v>
          </cell>
          <cell r="C166">
            <v>6377419.4400000004</v>
          </cell>
        </row>
        <row r="167">
          <cell r="A167">
            <v>724202000</v>
          </cell>
          <cell r="B167" t="str">
            <v>חמרי ניקוי</v>
          </cell>
          <cell r="C167">
            <v>146964.35999999999</v>
          </cell>
        </row>
        <row r="168">
          <cell r="A168">
            <v>724203000</v>
          </cell>
          <cell r="B168" t="str">
            <v>כלי עבודה</v>
          </cell>
          <cell r="C168">
            <v>153683.17000000001</v>
          </cell>
        </row>
        <row r="169">
          <cell r="A169">
            <v>724205100</v>
          </cell>
          <cell r="B169" t="str">
            <v>חומרי בינוי וחשמל תו</v>
          </cell>
          <cell r="C169">
            <v>85</v>
          </cell>
        </row>
        <row r="170">
          <cell r="A170">
            <v>724206000</v>
          </cell>
          <cell r="B170" t="str">
            <v>אחזקת ציוד</v>
          </cell>
          <cell r="C170">
            <v>39791.35</v>
          </cell>
        </row>
        <row r="171">
          <cell r="A171">
            <v>724301000</v>
          </cell>
          <cell r="B171" t="str">
            <v>כיבודים אגף תו"פ</v>
          </cell>
          <cell r="C171">
            <v>1524492.28</v>
          </cell>
        </row>
        <row r="172">
          <cell r="A172">
            <v>724302000</v>
          </cell>
          <cell r="B172" t="str">
            <v>הכנסות ממכירת תלושים</v>
          </cell>
          <cell r="C172">
            <v>-1010546.24</v>
          </cell>
        </row>
        <row r="173">
          <cell r="A173">
            <v>726101000</v>
          </cell>
          <cell r="B173" t="str">
            <v>ביטוח אוטובוסים חובה</v>
          </cell>
          <cell r="C173">
            <v>10447294</v>
          </cell>
        </row>
        <row r="174">
          <cell r="A174">
            <v>726201000</v>
          </cell>
          <cell r="B174" t="str">
            <v>תשלומים בגין נזקים ו</v>
          </cell>
          <cell r="C174">
            <v>2711797.55</v>
          </cell>
        </row>
        <row r="175">
          <cell r="A175">
            <v>726203000</v>
          </cell>
          <cell r="B175" t="str">
            <v>תקבולים מחברות ביטוח</v>
          </cell>
          <cell r="C175">
            <v>-507482.91</v>
          </cell>
        </row>
        <row r="176">
          <cell r="A176">
            <v>732101000</v>
          </cell>
          <cell r="B176" t="str">
            <v>שכירות תמח"ת</v>
          </cell>
          <cell r="C176">
            <v>8568597.7400000002</v>
          </cell>
        </row>
        <row r="177">
          <cell r="A177">
            <v>732102000</v>
          </cell>
          <cell r="B177" t="str">
            <v>אחזקת תחנות ומוסכים</v>
          </cell>
          <cell r="C177">
            <v>560647.42000000004</v>
          </cell>
        </row>
        <row r="178">
          <cell r="A178">
            <v>732103000</v>
          </cell>
          <cell r="B178" t="str">
            <v>ארנונה,מים ומיסי תנו</v>
          </cell>
          <cell r="C178">
            <v>5429513</v>
          </cell>
        </row>
        <row r="179">
          <cell r="A179">
            <v>732105000</v>
          </cell>
          <cell r="B179" t="str">
            <v>שרות מכשירי קשר</v>
          </cell>
          <cell r="C179">
            <v>432100.52</v>
          </cell>
        </row>
        <row r="180">
          <cell r="A180">
            <v>732106000</v>
          </cell>
          <cell r="B180" t="str">
            <v>שכירות ואחזקת מסופי</v>
          </cell>
          <cell r="C180">
            <v>903722.32</v>
          </cell>
        </row>
        <row r="181">
          <cell r="A181">
            <v>732109000</v>
          </cell>
          <cell r="B181" t="str">
            <v>איכות הסביבה</v>
          </cell>
          <cell r="C181">
            <v>243377.26</v>
          </cell>
        </row>
        <row r="182">
          <cell r="A182">
            <v>732201000</v>
          </cell>
          <cell r="B182" t="str">
            <v>הסעות עובדים</v>
          </cell>
          <cell r="C182">
            <v>5080260.1100000003</v>
          </cell>
        </row>
        <row r="183">
          <cell r="A183">
            <v>732202000</v>
          </cell>
          <cell r="B183" t="str">
            <v>שכירות רכב מסחרי</v>
          </cell>
          <cell r="C183">
            <v>418423.67</v>
          </cell>
        </row>
        <row r="184">
          <cell r="A184">
            <v>732203000</v>
          </cell>
          <cell r="B184" t="str">
            <v>הוצאות חניה</v>
          </cell>
          <cell r="C184">
            <v>52200</v>
          </cell>
        </row>
        <row r="185">
          <cell r="A185">
            <v>732206000</v>
          </cell>
          <cell r="B185" t="str">
            <v>הוצאות אחזקה רכב מסח</v>
          </cell>
          <cell r="C185">
            <v>67433.320000000007</v>
          </cell>
        </row>
        <row r="186">
          <cell r="A186">
            <v>732301000</v>
          </cell>
          <cell r="B186" t="str">
            <v>מאמץ קייץ(השת. מקצו)</v>
          </cell>
          <cell r="C186">
            <v>884121.16</v>
          </cell>
        </row>
        <row r="187">
          <cell r="A187">
            <v>732302000</v>
          </cell>
          <cell r="B187" t="str">
            <v>ספרות  מקצועית</v>
          </cell>
          <cell r="C187">
            <v>38054.35</v>
          </cell>
        </row>
        <row r="188">
          <cell r="A188">
            <v>732303000</v>
          </cell>
          <cell r="B188" t="str">
            <v>הדרכה</v>
          </cell>
          <cell r="C188">
            <v>546578.09</v>
          </cell>
        </row>
        <row r="189">
          <cell r="A189">
            <v>732304000</v>
          </cell>
          <cell r="B189" t="str">
            <v>הכנסות והדרכה-אוטובו</v>
          </cell>
          <cell r="C189">
            <v>-9621.2099999999991</v>
          </cell>
        </row>
        <row r="190">
          <cell r="A190">
            <v>732401000</v>
          </cell>
          <cell r="B190" t="str">
            <v>עובדי חברות כ"א-סוקר</v>
          </cell>
          <cell r="C190">
            <v>315189.65999999997</v>
          </cell>
        </row>
        <row r="191">
          <cell r="A191">
            <v>732402000</v>
          </cell>
          <cell r="B191" t="str">
            <v>אחזקת חדרי מנוחה</v>
          </cell>
          <cell r="C191">
            <v>1056918.1399999999</v>
          </cell>
        </row>
        <row r="192">
          <cell r="A192">
            <v>732403000</v>
          </cell>
          <cell r="B192" t="str">
            <v>עובדי חברות כ"א-משק</v>
          </cell>
          <cell r="C192">
            <v>48748.5</v>
          </cell>
        </row>
        <row r="193">
          <cell r="A193">
            <v>732405000</v>
          </cell>
          <cell r="B193" t="str">
            <v>אבטחת תחבורה ציבורית</v>
          </cell>
          <cell r="C193">
            <v>2591000</v>
          </cell>
        </row>
        <row r="194">
          <cell r="A194">
            <v>732501000</v>
          </cell>
          <cell r="B194" t="str">
            <v>רשיונות לאוטובוסים</v>
          </cell>
          <cell r="C194">
            <v>880764.9</v>
          </cell>
        </row>
        <row r="195">
          <cell r="A195">
            <v>732503000</v>
          </cell>
          <cell r="B195" t="str">
            <v>רשיונות לנהגים</v>
          </cell>
          <cell r="C195">
            <v>33272.99</v>
          </cell>
        </row>
        <row r="196">
          <cell r="A196">
            <v>732601000</v>
          </cell>
          <cell r="B196" t="str">
            <v>הדפסת כרטיסי נסיעה</v>
          </cell>
          <cell r="C196">
            <v>3391526.51</v>
          </cell>
        </row>
        <row r="197">
          <cell r="A197">
            <v>732603000</v>
          </cell>
          <cell r="B197" t="str">
            <v>קנסות מח.ביטוח</v>
          </cell>
          <cell r="C197">
            <v>20316.63</v>
          </cell>
        </row>
        <row r="198">
          <cell r="A198">
            <v>732604000</v>
          </cell>
          <cell r="B198" t="str">
            <v>הוצאות כרטיס חכם</v>
          </cell>
          <cell r="C198">
            <v>13402.6</v>
          </cell>
        </row>
        <row r="199">
          <cell r="A199">
            <v>732702000</v>
          </cell>
          <cell r="B199" t="str">
            <v>פחת מכוניות</v>
          </cell>
          <cell r="C199">
            <v>22895.3</v>
          </cell>
        </row>
        <row r="200">
          <cell r="A200">
            <v>732709000</v>
          </cell>
          <cell r="B200" t="str">
            <v>פחת אוטובוסים</v>
          </cell>
          <cell r="C200">
            <v>46879583.329999998</v>
          </cell>
        </row>
        <row r="201">
          <cell r="A201">
            <v>742102000</v>
          </cell>
          <cell r="B201" t="str">
            <v>חשמל</v>
          </cell>
          <cell r="C201">
            <v>973061.84</v>
          </cell>
        </row>
        <row r="202">
          <cell r="A202">
            <v>742103000</v>
          </cell>
          <cell r="B202" t="str">
            <v>טלפון</v>
          </cell>
          <cell r="C202">
            <v>380210.56</v>
          </cell>
        </row>
        <row r="203">
          <cell r="A203">
            <v>742104000</v>
          </cell>
          <cell r="B203" t="str">
            <v>שכירות משרדים</v>
          </cell>
          <cell r="C203">
            <v>359030.86</v>
          </cell>
        </row>
        <row r="204">
          <cell r="A204">
            <v>742105000</v>
          </cell>
          <cell r="B204" t="str">
            <v>שכירות משרדים חב' בנ</v>
          </cell>
          <cell r="C204">
            <v>32750</v>
          </cell>
        </row>
        <row r="205">
          <cell r="A205">
            <v>742106000</v>
          </cell>
          <cell r="B205" t="str">
            <v>שמירה ובטחון</v>
          </cell>
          <cell r="C205">
            <v>3062066.78</v>
          </cell>
        </row>
        <row r="206">
          <cell r="A206">
            <v>742107000</v>
          </cell>
          <cell r="B206" t="str">
            <v>כ"א מ.אנוש-כלליים+נק</v>
          </cell>
          <cell r="C206">
            <v>122663.03999999999</v>
          </cell>
        </row>
        <row r="207">
          <cell r="A207">
            <v>742108000</v>
          </cell>
          <cell r="B207" t="str">
            <v>רשיונות שונים</v>
          </cell>
          <cell r="C207">
            <v>132020.57999999999</v>
          </cell>
        </row>
        <row r="208">
          <cell r="A208">
            <v>742109000</v>
          </cell>
          <cell r="B208" t="str">
            <v>העברת כספים ומיגון ק</v>
          </cell>
          <cell r="C208">
            <v>258751.21</v>
          </cell>
        </row>
        <row r="209">
          <cell r="A209">
            <v>742111000</v>
          </cell>
          <cell r="B209" t="str">
            <v>הוצ' פלאפון</v>
          </cell>
          <cell r="C209">
            <v>169479.57</v>
          </cell>
        </row>
        <row r="210">
          <cell r="A210">
            <v>742112000</v>
          </cell>
          <cell r="B210" t="str">
            <v>חניה הדר דפנה</v>
          </cell>
          <cell r="C210">
            <v>143192.28</v>
          </cell>
        </row>
        <row r="211">
          <cell r="A211">
            <v>742114000</v>
          </cell>
          <cell r="B211" t="str">
            <v>תקשורת-פרסונליזציה</v>
          </cell>
          <cell r="C211">
            <v>100256.71</v>
          </cell>
        </row>
        <row r="212">
          <cell r="A212">
            <v>742121000</v>
          </cell>
          <cell r="B212" t="str">
            <v>ביטוח כללי</v>
          </cell>
          <cell r="C212">
            <v>891556.86</v>
          </cell>
        </row>
        <row r="213">
          <cell r="A213">
            <v>742201000</v>
          </cell>
          <cell r="B213" t="str">
            <v>שכר רואי חשבון</v>
          </cell>
          <cell r="C213">
            <v>450357.22</v>
          </cell>
        </row>
        <row r="214">
          <cell r="A214">
            <v>742203000</v>
          </cell>
          <cell r="B214" t="str">
            <v>משפטיות</v>
          </cell>
          <cell r="C214">
            <v>1119822.1399999999</v>
          </cell>
        </row>
        <row r="215">
          <cell r="A215">
            <v>742204000</v>
          </cell>
          <cell r="B215" t="str">
            <v>יועצים</v>
          </cell>
          <cell r="C215">
            <v>1734217.29</v>
          </cell>
        </row>
        <row r="216">
          <cell r="A216">
            <v>742205000</v>
          </cell>
          <cell r="B216" t="str">
            <v>תמחיר</v>
          </cell>
          <cell r="C216">
            <v>30375.88</v>
          </cell>
        </row>
        <row r="217">
          <cell r="A217">
            <v>742206000</v>
          </cell>
          <cell r="B217" t="str">
            <v>כח אדם מבקרים-תנועה</v>
          </cell>
          <cell r="C217">
            <v>420611</v>
          </cell>
        </row>
        <row r="218">
          <cell r="A218">
            <v>742207000</v>
          </cell>
          <cell r="B218" t="str">
            <v>שכר דח"צ</v>
          </cell>
          <cell r="C218">
            <v>333532</v>
          </cell>
        </row>
        <row r="219">
          <cell r="A219">
            <v>742301000</v>
          </cell>
          <cell r="B219" t="str">
            <v>שיווק</v>
          </cell>
          <cell r="C219">
            <v>265707.89</v>
          </cell>
        </row>
        <row r="220">
          <cell r="A220">
            <v>742303000</v>
          </cell>
          <cell r="B220" t="str">
            <v>פרסום מודעות עתון</v>
          </cell>
          <cell r="C220">
            <v>27402.6</v>
          </cell>
        </row>
        <row r="221">
          <cell r="A221">
            <v>742304000</v>
          </cell>
          <cell r="B221" t="str">
            <v>פרסום-דפוס-עבודות חו</v>
          </cell>
          <cell r="C221">
            <v>101188.87</v>
          </cell>
        </row>
        <row r="222">
          <cell r="A222">
            <v>742304100</v>
          </cell>
          <cell r="B222" t="str">
            <v>פרסום-דפוס-חמרים ואח</v>
          </cell>
          <cell r="C222">
            <v>32099.61</v>
          </cell>
        </row>
        <row r="223">
          <cell r="A223">
            <v>742306000</v>
          </cell>
          <cell r="B223" t="str">
            <v>כ"א-מוקדניות מודיעין</v>
          </cell>
          <cell r="C223">
            <v>815273.04</v>
          </cell>
        </row>
        <row r="224">
          <cell r="A224">
            <v>742307000</v>
          </cell>
          <cell r="B224" t="str">
            <v>שווק -פרסונליזציה</v>
          </cell>
          <cell r="C224">
            <v>8485188.1799999997</v>
          </cell>
        </row>
        <row r="225">
          <cell r="A225">
            <v>742401000</v>
          </cell>
          <cell r="B225" t="str">
            <v>מסיבות</v>
          </cell>
          <cell r="C225">
            <v>50473</v>
          </cell>
        </row>
        <row r="226">
          <cell r="A226">
            <v>742402000</v>
          </cell>
          <cell r="B226" t="str">
            <v>ארועים</v>
          </cell>
          <cell r="C226">
            <v>18849.2</v>
          </cell>
        </row>
        <row r="227">
          <cell r="A227">
            <v>742404000</v>
          </cell>
          <cell r="B227" t="str">
            <v>תרבות</v>
          </cell>
          <cell r="C227">
            <v>13439.7</v>
          </cell>
        </row>
        <row r="228">
          <cell r="A228">
            <v>742405000</v>
          </cell>
          <cell r="B228" t="str">
            <v>ספורט</v>
          </cell>
          <cell r="C228">
            <v>74299.02</v>
          </cell>
        </row>
        <row r="229">
          <cell r="A229">
            <v>742406000</v>
          </cell>
          <cell r="B229" t="str">
            <v>בריאות</v>
          </cell>
          <cell r="C229">
            <v>176626.53</v>
          </cell>
        </row>
        <row r="230">
          <cell r="A230">
            <v>742423000</v>
          </cell>
          <cell r="B230" t="str">
            <v>הלבשה-ביגוד קיץ (שוו</v>
          </cell>
          <cell r="C230">
            <v>230383.96</v>
          </cell>
        </row>
        <row r="231">
          <cell r="A231">
            <v>742425000</v>
          </cell>
          <cell r="B231" t="str">
            <v>מתנות שכירים</v>
          </cell>
          <cell r="C231">
            <v>14400</v>
          </cell>
        </row>
        <row r="232">
          <cell r="A232">
            <v>742426000</v>
          </cell>
          <cell r="B232" t="str">
            <v>מתנות לחברים</v>
          </cell>
          <cell r="C232">
            <v>31875.01</v>
          </cell>
        </row>
        <row r="233">
          <cell r="A233">
            <v>742427000</v>
          </cell>
          <cell r="B233" t="str">
            <v>מתנות</v>
          </cell>
          <cell r="C233">
            <v>47610.080000000002</v>
          </cell>
        </row>
        <row r="234">
          <cell r="A234">
            <v>742428000</v>
          </cell>
          <cell r="B234" t="str">
            <v>יין לחג-הוצאה</v>
          </cell>
          <cell r="C234">
            <v>2116160</v>
          </cell>
        </row>
        <row r="235">
          <cell r="A235">
            <v>742503000</v>
          </cell>
          <cell r="B235" t="str">
            <v>נסיעות לחו"ל-אשל</v>
          </cell>
          <cell r="C235">
            <v>422655.07</v>
          </cell>
        </row>
        <row r="236">
          <cell r="A236">
            <v>742510000</v>
          </cell>
          <cell r="B236" t="str">
            <v>נסיעות וחניה</v>
          </cell>
          <cell r="C236">
            <v>68040.850000000006</v>
          </cell>
        </row>
        <row r="237">
          <cell r="A237">
            <v>742520000</v>
          </cell>
          <cell r="B237" t="str">
            <v>נסיעות חופשיות עובדי</v>
          </cell>
          <cell r="C237">
            <v>300712.7</v>
          </cell>
        </row>
        <row r="238">
          <cell r="A238">
            <v>742531000</v>
          </cell>
          <cell r="B238" t="str">
            <v>הוצאות רכב פרטי</v>
          </cell>
          <cell r="C238">
            <v>228428.16</v>
          </cell>
        </row>
        <row r="239">
          <cell r="A239">
            <v>742532000</v>
          </cell>
          <cell r="B239" t="str">
            <v>הוצ' שכירות רכב פרטי</v>
          </cell>
          <cell r="C239">
            <v>1011511.19</v>
          </cell>
        </row>
        <row r="240">
          <cell r="A240">
            <v>742601000</v>
          </cell>
          <cell r="B240" t="str">
            <v>צרכי משרד</v>
          </cell>
          <cell r="C240">
            <v>55824.86</v>
          </cell>
        </row>
        <row r="241">
          <cell r="A241">
            <v>742602000</v>
          </cell>
          <cell r="B241" t="str">
            <v>דאר</v>
          </cell>
          <cell r="C241">
            <v>52659.199999999997</v>
          </cell>
        </row>
        <row r="242">
          <cell r="A242">
            <v>742603000</v>
          </cell>
          <cell r="B242" t="str">
            <v>שרותי מחשב-אחזקת תכנ</v>
          </cell>
          <cell r="C242">
            <v>38401.51</v>
          </cell>
        </row>
        <row r="243">
          <cell r="A243">
            <v>742603100</v>
          </cell>
          <cell r="B243" t="str">
            <v>שרותי מחשב - אחזקת ח</v>
          </cell>
          <cell r="C243">
            <v>35618.370000000003</v>
          </cell>
        </row>
        <row r="244">
          <cell r="A244">
            <v>742603200</v>
          </cell>
          <cell r="B244" t="str">
            <v>מחשב - חמרים מתכלים</v>
          </cell>
          <cell r="C244">
            <v>5461.56</v>
          </cell>
        </row>
        <row r="245">
          <cell r="A245">
            <v>742603400</v>
          </cell>
          <cell r="B245" t="str">
            <v>מיקור חוץ מל"מ-מ.מיד</v>
          </cell>
          <cell r="C245">
            <v>2566937.08</v>
          </cell>
        </row>
        <row r="246">
          <cell r="A246">
            <v>742603500</v>
          </cell>
          <cell r="B246" t="str">
            <v>מל"מ מיקור חוץ-שכר</v>
          </cell>
          <cell r="C246">
            <v>215821.63</v>
          </cell>
        </row>
        <row r="247">
          <cell r="A247">
            <v>742604000</v>
          </cell>
          <cell r="B247" t="str">
            <v>ארכיון</v>
          </cell>
          <cell r="C247">
            <v>45524.800000000003</v>
          </cell>
        </row>
        <row r="248">
          <cell r="A248">
            <v>742702000</v>
          </cell>
          <cell r="B248" t="str">
            <v>כיבודים</v>
          </cell>
          <cell r="C248">
            <v>373516.94</v>
          </cell>
        </row>
        <row r="249">
          <cell r="A249">
            <v>742703000</v>
          </cell>
          <cell r="B249" t="str">
            <v>אסיפות וישיבות</v>
          </cell>
          <cell r="C249">
            <v>28088.87</v>
          </cell>
        </row>
        <row r="250">
          <cell r="A250">
            <v>742801000</v>
          </cell>
          <cell r="B250" t="str">
            <v>הוצ' פחת נדל"ן</v>
          </cell>
          <cell r="C250">
            <v>1267100.73</v>
          </cell>
        </row>
        <row r="251">
          <cell r="A251">
            <v>742802000</v>
          </cell>
          <cell r="B251" t="str">
            <v>הוצ' פחת מטלטלין ושו</v>
          </cell>
          <cell r="C251">
            <v>351353.11</v>
          </cell>
        </row>
        <row r="252">
          <cell r="A252">
            <v>742803000</v>
          </cell>
          <cell r="B252" t="str">
            <v>הוצ' פחת מחשב</v>
          </cell>
          <cell r="C252">
            <v>2294142.0699999998</v>
          </cell>
        </row>
        <row r="253">
          <cell r="A253">
            <v>742901000</v>
          </cell>
          <cell r="B253" t="str">
            <v>הוצ' חובות אבודים</v>
          </cell>
          <cell r="C253">
            <v>31265.46</v>
          </cell>
        </row>
        <row r="254">
          <cell r="A254">
            <v>742902000</v>
          </cell>
          <cell r="B254" t="str">
            <v>תרומות</v>
          </cell>
          <cell r="C254">
            <v>108592</v>
          </cell>
        </row>
        <row r="255">
          <cell r="A255">
            <v>742903000</v>
          </cell>
          <cell r="B255" t="str">
            <v>קנסות</v>
          </cell>
          <cell r="C255">
            <v>458453</v>
          </cell>
        </row>
        <row r="256">
          <cell r="A256">
            <v>742904000</v>
          </cell>
          <cell r="B256" t="str">
            <v>ביטולי יתרות</v>
          </cell>
          <cell r="C256">
            <v>15.68</v>
          </cell>
        </row>
        <row r="257">
          <cell r="A257">
            <v>742907000</v>
          </cell>
          <cell r="B257" t="str">
            <v>הכנסות מקנסות עובדים</v>
          </cell>
          <cell r="C257">
            <v>-183066.32</v>
          </cell>
        </row>
        <row r="258">
          <cell r="A258">
            <v>752010000</v>
          </cell>
          <cell r="B258" t="str">
            <v>ריבית ועמלות בנקים</v>
          </cell>
          <cell r="C258">
            <v>2063904.92</v>
          </cell>
        </row>
        <row r="259">
          <cell r="A259">
            <v>752020000</v>
          </cell>
          <cell r="B259" t="str">
            <v xml:space="preserve"> ריבית חברות בנות</v>
          </cell>
          <cell r="C259">
            <v>-515713.76</v>
          </cell>
        </row>
        <row r="260">
          <cell r="A260">
            <v>752030000</v>
          </cell>
          <cell r="B260" t="str">
            <v>ריבית לאחרים-עם מע"מ</v>
          </cell>
          <cell r="C260">
            <v>3321.95</v>
          </cell>
        </row>
        <row r="261">
          <cell r="A261">
            <v>752040000</v>
          </cell>
          <cell r="B261" t="str">
            <v>ריבית לאחרים -ללא מע</v>
          </cell>
          <cell r="C261">
            <v>1843</v>
          </cell>
        </row>
        <row r="262">
          <cell r="A262">
            <v>752050000</v>
          </cell>
          <cell r="B262" t="str">
            <v>ריבית למוסדות ממשלתי</v>
          </cell>
          <cell r="C262">
            <v>23382</v>
          </cell>
        </row>
        <row r="263">
          <cell r="A263">
            <v>752060000</v>
          </cell>
          <cell r="B263" t="str">
            <v>הכנסות ריבית מסוב.</v>
          </cell>
          <cell r="C263">
            <v>-393.69</v>
          </cell>
        </row>
        <row r="264">
          <cell r="A264">
            <v>752410000</v>
          </cell>
          <cell r="B264" t="str">
            <v>ריבית הלוואות ז"ק</v>
          </cell>
          <cell r="C264">
            <v>1051389.04</v>
          </cell>
        </row>
        <row r="265">
          <cell r="A265">
            <v>752500000</v>
          </cell>
          <cell r="B265" t="str">
            <v>הצמדת קרן הלו. ז"א</v>
          </cell>
          <cell r="C265">
            <v>1482670.73</v>
          </cell>
        </row>
        <row r="266">
          <cell r="A266">
            <v>752510000</v>
          </cell>
          <cell r="B266" t="str">
            <v>ריבית הלוואות ז"א</v>
          </cell>
          <cell r="C266">
            <v>2610380.08</v>
          </cell>
        </row>
        <row r="267">
          <cell r="A267">
            <v>752520000</v>
          </cell>
          <cell r="B267" t="str">
            <v>ריבית הלו. שינוי מיב</v>
          </cell>
          <cell r="C267">
            <v>19880446.73</v>
          </cell>
        </row>
        <row r="268">
          <cell r="A268">
            <v>752710000</v>
          </cell>
          <cell r="B268" t="str">
            <v>ריבית מ.ה - ניכויים</v>
          </cell>
          <cell r="C268">
            <v>826687</v>
          </cell>
        </row>
        <row r="269">
          <cell r="A269">
            <v>752800000</v>
          </cell>
          <cell r="B269" t="str">
            <v>ריבית מס הכנסה חברה</v>
          </cell>
          <cell r="C269">
            <v>10893789</v>
          </cell>
        </row>
        <row r="270">
          <cell r="A270">
            <v>752820000</v>
          </cell>
          <cell r="B270" t="str">
            <v>ריבית בגין הסכם ק.ג</v>
          </cell>
          <cell r="C270">
            <v>7170000</v>
          </cell>
        </row>
        <row r="271">
          <cell r="A271">
            <v>752900000</v>
          </cell>
          <cell r="B271" t="str">
            <v>שערוך הלוואות ז"ק</v>
          </cell>
          <cell r="C271">
            <v>-53035.86</v>
          </cell>
        </row>
        <row r="272">
          <cell r="A272">
            <v>752910000</v>
          </cell>
          <cell r="B272" t="str">
            <v>שערוך הלוואות ז"א</v>
          </cell>
          <cell r="C272">
            <v>-704668.02</v>
          </cell>
        </row>
        <row r="273">
          <cell r="A273">
            <v>752920000</v>
          </cell>
          <cell r="B273" t="str">
            <v>שערוך בנקים במט"ח</v>
          </cell>
          <cell r="C273">
            <v>-59042.400000000001</v>
          </cell>
        </row>
        <row r="274">
          <cell r="A274">
            <v>752930000</v>
          </cell>
          <cell r="B274" t="str">
            <v>שערוך ספקי חו"ל</v>
          </cell>
          <cell r="C274">
            <v>145296.66</v>
          </cell>
        </row>
        <row r="275">
          <cell r="A275">
            <v>754200000</v>
          </cell>
          <cell r="B275" t="str">
            <v>ריבית מפקדונות לז"ק</v>
          </cell>
          <cell r="C275">
            <v>-378509.4</v>
          </cell>
        </row>
        <row r="276">
          <cell r="A276">
            <v>754210000</v>
          </cell>
          <cell r="B276" t="str">
            <v>ריבית פקדון שינוי מב</v>
          </cell>
          <cell r="C276">
            <v>-353324.68</v>
          </cell>
        </row>
        <row r="277">
          <cell r="A277">
            <v>754300000</v>
          </cell>
          <cell r="B277" t="str">
            <v>ריבית מאחרים עם מע"מ</v>
          </cell>
          <cell r="C277">
            <v>-3783.39</v>
          </cell>
        </row>
        <row r="278">
          <cell r="A278">
            <v>754400000</v>
          </cell>
          <cell r="B278" t="str">
            <v>ריבית מאחרים ללא מע"</v>
          </cell>
          <cell r="C278">
            <v>-1178.79</v>
          </cell>
        </row>
        <row r="279">
          <cell r="A279">
            <v>754900000</v>
          </cell>
          <cell r="B279" t="str">
            <v>הכנ.מקנס.לעוב.עם מע"</v>
          </cell>
          <cell r="C279">
            <v>-11481.41</v>
          </cell>
        </row>
        <row r="280">
          <cell r="A280">
            <v>754910000</v>
          </cell>
          <cell r="B280" t="str">
            <v xml:space="preserve"> ריבית מחברות בנות</v>
          </cell>
          <cell r="C280">
            <v>-42765</v>
          </cell>
        </row>
        <row r="281">
          <cell r="A281">
            <v>754920000</v>
          </cell>
          <cell r="B281" t="str">
            <v>שערוך ניירות ערך</v>
          </cell>
          <cell r="C281">
            <v>-18426184.140000001</v>
          </cell>
        </row>
        <row r="282">
          <cell r="A282">
            <v>756410000</v>
          </cell>
          <cell r="B282" t="str">
            <v>שחיקה של ספקי חו"ל</v>
          </cell>
          <cell r="C282">
            <v>1456</v>
          </cell>
        </row>
        <row r="283">
          <cell r="A283">
            <v>762030000</v>
          </cell>
          <cell r="B283" t="str">
            <v>רווח ממימוש רכוש קבו</v>
          </cell>
          <cell r="C283">
            <v>-400865.8</v>
          </cell>
        </row>
        <row r="284">
          <cell r="A284">
            <v>762070000</v>
          </cell>
          <cell r="B284" t="str">
            <v>רווח הון מגריעת אוטו</v>
          </cell>
          <cell r="C284">
            <v>130069.86</v>
          </cell>
        </row>
        <row r="285">
          <cell r="A285">
            <v>762100000</v>
          </cell>
          <cell r="B285" t="str">
            <v>הפרשה לירידת ערך</v>
          </cell>
          <cell r="C285">
            <v>-149355</v>
          </cell>
        </row>
        <row r="286">
          <cell r="A286">
            <v>762120000</v>
          </cell>
          <cell r="B286" t="str">
            <v>הכנסות אחרות</v>
          </cell>
          <cell r="C286">
            <v>-39000</v>
          </cell>
        </row>
        <row r="287">
          <cell r="A287">
            <v>762150000</v>
          </cell>
          <cell r="B287" t="str">
            <v>חלק הצטיידות במכירת</v>
          </cell>
          <cell r="C287">
            <v>257945</v>
          </cell>
        </row>
        <row r="288">
          <cell r="A288">
            <v>802108063</v>
          </cell>
          <cell r="B288" t="str">
            <v>קרן עיריית ת"א</v>
          </cell>
          <cell r="C288">
            <v>27522.89</v>
          </cell>
        </row>
        <row r="289">
          <cell r="A289">
            <v>802999999</v>
          </cell>
          <cell r="B289" t="str">
            <v>עתודה להשתתפות באחזק</v>
          </cell>
          <cell r="C289">
            <v>-27522.89</v>
          </cell>
        </row>
        <row r="290">
          <cell r="A290">
            <v>812126001</v>
          </cell>
          <cell r="B290" t="str">
            <v>בנה"פ 653945 אלסינט</v>
          </cell>
          <cell r="C290">
            <v>435500.74</v>
          </cell>
        </row>
        <row r="291">
          <cell r="A291">
            <v>812999999</v>
          </cell>
          <cell r="B291" t="str">
            <v>חו"ז חברים בניהול "ד</v>
          </cell>
          <cell r="C291">
            <v>-435500.74</v>
          </cell>
        </row>
        <row r="292">
          <cell r="A292">
            <v>842100000</v>
          </cell>
          <cell r="B292" t="str">
            <v>ערבויות שניתנו חובה</v>
          </cell>
          <cell r="C292">
            <v>2792227</v>
          </cell>
        </row>
        <row r="293">
          <cell r="A293">
            <v>842200000</v>
          </cell>
          <cell r="B293" t="str">
            <v>ערבויות שניתנו זכות</v>
          </cell>
          <cell r="C293">
            <v>-2792227</v>
          </cell>
        </row>
        <row r="294">
          <cell r="A294">
            <v>850000100</v>
          </cell>
          <cell r="B294" t="str">
            <v>האוצר סובסדיה</v>
          </cell>
          <cell r="C294">
            <v>-742358698.26999998</v>
          </cell>
        </row>
        <row r="295">
          <cell r="A295">
            <v>850000200</v>
          </cell>
          <cell r="B295" t="str">
            <v>רווחים מפקדונות</v>
          </cell>
          <cell r="C295">
            <v>-82178045.200000003</v>
          </cell>
        </row>
        <row r="296">
          <cell r="A296">
            <v>850000300</v>
          </cell>
          <cell r="B296" t="str">
            <v>אוטוב.מתשואות הקרן</v>
          </cell>
          <cell r="C296">
            <v>54686982.149999999</v>
          </cell>
        </row>
        <row r="297">
          <cell r="A297">
            <v>850000400</v>
          </cell>
          <cell r="B297" t="str">
            <v>הכנסות קרן שפורים</v>
          </cell>
          <cell r="C297">
            <v>-6827147.5</v>
          </cell>
        </row>
        <row r="298">
          <cell r="A298">
            <v>850000500</v>
          </cell>
          <cell r="B298" t="str">
            <v>רבית והפ.הצמדה מהארג</v>
          </cell>
          <cell r="C298">
            <v>-729920.65</v>
          </cell>
        </row>
        <row r="299">
          <cell r="A299">
            <v>850001100</v>
          </cell>
          <cell r="B299" t="str">
            <v>הוצאות מימון</v>
          </cell>
          <cell r="C299">
            <v>6018994.4800000004</v>
          </cell>
        </row>
        <row r="300">
          <cell r="A300">
            <v>850001200</v>
          </cell>
          <cell r="B300" t="str">
            <v>הוצאות שונות</v>
          </cell>
          <cell r="C300">
            <v>3837.78</v>
          </cell>
        </row>
        <row r="301">
          <cell r="A301">
            <v>850001300</v>
          </cell>
          <cell r="B301" t="str">
            <v>הוצאות משפטיות</v>
          </cell>
          <cell r="C301">
            <v>217320.24</v>
          </cell>
        </row>
        <row r="302">
          <cell r="A302">
            <v>850002100</v>
          </cell>
          <cell r="B302" t="str">
            <v>עו"ש בנה"פ 655512</v>
          </cell>
          <cell r="C302">
            <v>4349.3999999999996</v>
          </cell>
        </row>
        <row r="303">
          <cell r="A303">
            <v>850002200</v>
          </cell>
          <cell r="B303" t="str">
            <v>פר"י בנה"פ 655512</v>
          </cell>
          <cell r="C303">
            <v>2249224.87</v>
          </cell>
        </row>
        <row r="304">
          <cell r="A304">
            <v>850002300</v>
          </cell>
          <cell r="B304" t="str">
            <v>פקדונות בנה"פ 655512</v>
          </cell>
          <cell r="C304">
            <v>11937623.68</v>
          </cell>
        </row>
        <row r="305">
          <cell r="A305">
            <v>850002500</v>
          </cell>
          <cell r="B305" t="str">
            <v>מט"ח מר"ג בנה"פ 6555</v>
          </cell>
          <cell r="C305">
            <v>31943.38</v>
          </cell>
        </row>
        <row r="306">
          <cell r="A306">
            <v>850005100</v>
          </cell>
          <cell r="B306" t="str">
            <v>בנק דיסקונט עו"ש 115</v>
          </cell>
          <cell r="C306">
            <v>3108.51</v>
          </cell>
        </row>
        <row r="307">
          <cell r="A307">
            <v>850005200</v>
          </cell>
          <cell r="B307" t="str">
            <v>בנק דיסקונט פקדונות</v>
          </cell>
          <cell r="C307">
            <v>13279969.609999999</v>
          </cell>
        </row>
        <row r="308">
          <cell r="A308">
            <v>850005300</v>
          </cell>
          <cell r="B308" t="str">
            <v>בנק ספנות עו"ש 33304</v>
          </cell>
          <cell r="C308">
            <v>-266335.48</v>
          </cell>
        </row>
        <row r="309">
          <cell r="A309">
            <v>850005500</v>
          </cell>
          <cell r="B309" t="str">
            <v>בנק ספנות פז"ק 33304</v>
          </cell>
          <cell r="C309">
            <v>1636306.95</v>
          </cell>
        </row>
        <row r="310">
          <cell r="A310">
            <v>850005600</v>
          </cell>
          <cell r="B310" t="str">
            <v>עו"ש בנה"פ 660974</v>
          </cell>
          <cell r="C310">
            <v>15.08</v>
          </cell>
        </row>
        <row r="311">
          <cell r="A311">
            <v>850005800</v>
          </cell>
          <cell r="B311" t="str">
            <v>בנק ספנות מט"ח מר"ג</v>
          </cell>
          <cell r="C311">
            <v>0.03</v>
          </cell>
        </row>
        <row r="312">
          <cell r="A312">
            <v>850007000</v>
          </cell>
          <cell r="B312" t="str">
            <v>ני"ע בנה"פ</v>
          </cell>
          <cell r="C312">
            <v>186.47</v>
          </cell>
        </row>
        <row r="313">
          <cell r="A313">
            <v>850009000</v>
          </cell>
          <cell r="B313" t="str">
            <v>סאפקר מיזוג אויר</v>
          </cell>
          <cell r="C313">
            <v>376.36</v>
          </cell>
        </row>
        <row r="314">
          <cell r="A314">
            <v>850009100</v>
          </cell>
          <cell r="B314" t="str">
            <v>מ.א.ן</v>
          </cell>
          <cell r="C314">
            <v>915814.6</v>
          </cell>
        </row>
        <row r="315">
          <cell r="A315">
            <v>850009200</v>
          </cell>
          <cell r="B315" t="str">
            <v>פלסקוב בנימין</v>
          </cell>
          <cell r="C315">
            <v>35158.33</v>
          </cell>
        </row>
        <row r="316">
          <cell r="A316">
            <v>850009300</v>
          </cell>
          <cell r="B316" t="str">
            <v>תורן</v>
          </cell>
          <cell r="C316">
            <v>-44500.46</v>
          </cell>
        </row>
        <row r="317">
          <cell r="A317">
            <v>850009400</v>
          </cell>
          <cell r="B317" t="str">
            <v>החברה המאוחדת למזרח</v>
          </cell>
          <cell r="C317">
            <v>-388812.28</v>
          </cell>
        </row>
        <row r="318">
          <cell r="A318">
            <v>850009500</v>
          </cell>
          <cell r="B318" t="str">
            <v>הארגז</v>
          </cell>
          <cell r="C318">
            <v>7815292.5700000003</v>
          </cell>
        </row>
        <row r="319">
          <cell r="A319">
            <v>850009600</v>
          </cell>
          <cell r="B319" t="str">
            <v>מרכבים</v>
          </cell>
          <cell r="C319">
            <v>431348.1</v>
          </cell>
        </row>
        <row r="320">
          <cell r="A320">
            <v>850009700</v>
          </cell>
          <cell r="B320" t="str">
            <v>טרה טרנס</v>
          </cell>
          <cell r="C320">
            <v>1205.69</v>
          </cell>
        </row>
        <row r="321">
          <cell r="A321">
            <v>850009800</v>
          </cell>
          <cell r="B321" t="str">
            <v>אגיש הובלות בע"מ</v>
          </cell>
          <cell r="C321">
            <v>43556.12</v>
          </cell>
        </row>
        <row r="322">
          <cell r="A322">
            <v>850010000</v>
          </cell>
          <cell r="B322" t="str">
            <v>מ. דיזינגוף (צים)</v>
          </cell>
          <cell r="C322">
            <v>-245360.76</v>
          </cell>
        </row>
        <row r="323">
          <cell r="A323">
            <v>850010200</v>
          </cell>
          <cell r="B323" t="str">
            <v>צמיגי נעמן</v>
          </cell>
          <cell r="C323">
            <v>-6730.03</v>
          </cell>
        </row>
        <row r="324">
          <cell r="A324">
            <v>850010300</v>
          </cell>
          <cell r="B324" t="str">
            <v>דנאור רון בע"מ</v>
          </cell>
          <cell r="C324">
            <v>-1206.24</v>
          </cell>
        </row>
        <row r="325">
          <cell r="A325">
            <v>850010400</v>
          </cell>
          <cell r="B325" t="str">
            <v>אספיר ישראל</v>
          </cell>
          <cell r="C325">
            <v>-686.75</v>
          </cell>
        </row>
        <row r="326">
          <cell r="A326">
            <v>850010500</v>
          </cell>
          <cell r="B326" t="str">
            <v>אוירם מזגנים</v>
          </cell>
          <cell r="C326">
            <v>-260833.79</v>
          </cell>
        </row>
        <row r="327">
          <cell r="A327">
            <v>850010800</v>
          </cell>
          <cell r="B327" t="str">
            <v>אל-חמה בע"מ</v>
          </cell>
          <cell r="C327">
            <v>-61023.839999999997</v>
          </cell>
        </row>
        <row r="328">
          <cell r="A328">
            <v>850011000</v>
          </cell>
          <cell r="B328" t="str">
            <v>גודייר צמיגים</v>
          </cell>
          <cell r="C328">
            <v>-3267.63</v>
          </cell>
        </row>
        <row r="329">
          <cell r="A329">
            <v>850011100</v>
          </cell>
          <cell r="B329" t="str">
            <v>חו"ז דן</v>
          </cell>
          <cell r="C329">
            <v>2810816.02</v>
          </cell>
        </row>
        <row r="330">
          <cell r="A330">
            <v>850011200</v>
          </cell>
          <cell r="B330" t="str">
            <v>חו"ז משרד התחבורה</v>
          </cell>
          <cell r="C330">
            <v>-958345.33</v>
          </cell>
        </row>
        <row r="331">
          <cell r="A331">
            <v>850011900</v>
          </cell>
          <cell r="B331" t="str">
            <v>שלדות מידיבוס</v>
          </cell>
          <cell r="C331">
            <v>986.99</v>
          </cell>
        </row>
        <row r="332">
          <cell r="A332">
            <v>850012000</v>
          </cell>
          <cell r="B332" t="str">
            <v>אוטוב..מתשואת הקרן</v>
          </cell>
          <cell r="C332">
            <v>-54686982.149999999</v>
          </cell>
        </row>
        <row r="333">
          <cell r="A333">
            <v>850012100</v>
          </cell>
          <cell r="B333" t="str">
            <v>שלדות</v>
          </cell>
          <cell r="C333">
            <v>142965624.88999999</v>
          </cell>
        </row>
        <row r="334">
          <cell r="A334">
            <v>850012200</v>
          </cell>
          <cell r="B334" t="str">
            <v>אוטובוסים מוגמרים</v>
          </cell>
          <cell r="C334">
            <v>595172749.25999999</v>
          </cell>
        </row>
        <row r="335">
          <cell r="A335">
            <v>850012300</v>
          </cell>
          <cell r="B335" t="str">
            <v>צמיגים לאוטובוסים</v>
          </cell>
          <cell r="C335">
            <v>16802.57</v>
          </cell>
        </row>
        <row r="336">
          <cell r="A336">
            <v>850012400</v>
          </cell>
          <cell r="B336" t="str">
            <v>מערכות קשר לאוטובוסי</v>
          </cell>
          <cell r="C336">
            <v>1074247.3</v>
          </cell>
        </row>
        <row r="337">
          <cell r="A337">
            <v>850012500</v>
          </cell>
          <cell r="B337" t="str">
            <v>מזגנים לאוטובוסים</v>
          </cell>
          <cell r="C337">
            <v>493293.77</v>
          </cell>
        </row>
        <row r="338">
          <cell r="A338">
            <v>850012600</v>
          </cell>
          <cell r="B338" t="str">
            <v>הוצאות משלוחי מזגנים</v>
          </cell>
          <cell r="C338">
            <v>379432.43</v>
          </cell>
        </row>
        <row r="339">
          <cell r="A339">
            <v>850012700</v>
          </cell>
          <cell r="B339" t="str">
            <v>הוצאות משלוחי אוטובו</v>
          </cell>
          <cell r="C339">
            <v>4935.22</v>
          </cell>
        </row>
        <row r="340">
          <cell r="A340">
            <v>850012800</v>
          </cell>
          <cell r="B340" t="str">
            <v>רדיו לאוטובוסים</v>
          </cell>
          <cell r="C340">
            <v>186205.38</v>
          </cell>
        </row>
        <row r="341">
          <cell r="A341">
            <v>850012900</v>
          </cell>
          <cell r="B341" t="str">
            <v>שלטים לאוטובוסים</v>
          </cell>
          <cell r="C341">
            <v>245540.78</v>
          </cell>
        </row>
        <row r="342">
          <cell r="A342">
            <v>850013000</v>
          </cell>
          <cell r="B342" t="str">
            <v>ייצוא קורות (החזר למ</v>
          </cell>
          <cell r="C342">
            <v>2871.13</v>
          </cell>
        </row>
        <row r="343">
          <cell r="A343">
            <v>850013100</v>
          </cell>
          <cell r="B343" t="str">
            <v>אוצ'ו צמיגים</v>
          </cell>
          <cell r="C343">
            <v>-5055.66</v>
          </cell>
        </row>
        <row r="344">
          <cell r="A344">
            <v>850030200</v>
          </cell>
          <cell r="B344" t="str">
            <v>הפסד מגריעת אוטובוסי</v>
          </cell>
          <cell r="C344">
            <v>46197003.990000002</v>
          </cell>
        </row>
        <row r="345">
          <cell r="A345">
            <v>850040100</v>
          </cell>
          <cell r="B345" t="str">
            <v>הכנסות לקבל הצטיידות</v>
          </cell>
          <cell r="C345">
            <v>159827.88</v>
          </cell>
        </row>
        <row r="346">
          <cell r="A346">
            <v>882010000</v>
          </cell>
          <cell r="B346" t="str">
            <v>עלות מנ.אמד בידי חבר</v>
          </cell>
          <cell r="C346">
            <v>-7464151.5700000003</v>
          </cell>
        </row>
        <row r="347">
          <cell r="A347">
            <v>883010000</v>
          </cell>
          <cell r="B347" t="str">
            <v>עלות מניות אמד בידי</v>
          </cell>
          <cell r="C347">
            <v>115438241.93000001</v>
          </cell>
        </row>
        <row r="348">
          <cell r="A348">
            <v>884010000</v>
          </cell>
          <cell r="B348" t="str">
            <v>נגדי עלות מניות אמד</v>
          </cell>
          <cell r="C348">
            <v>-1288460.3899999999</v>
          </cell>
        </row>
        <row r="349">
          <cell r="A349">
            <v>884020000</v>
          </cell>
          <cell r="B349" t="str">
            <v>דן בגין רכישת מניות</v>
          </cell>
          <cell r="C349">
            <v>87967678.760000005</v>
          </cell>
        </row>
        <row r="350">
          <cell r="A350">
            <v>884040000</v>
          </cell>
          <cell r="B350" t="str">
            <v>ר.הון ממכ.מנ.אמד חבר</v>
          </cell>
          <cell r="C350">
            <v>-79215066.799999997</v>
          </cell>
        </row>
        <row r="351">
          <cell r="A351">
            <v>885010000</v>
          </cell>
          <cell r="B351" t="str">
            <v>נגדי עלות מניות אמד</v>
          </cell>
          <cell r="C351">
            <v>-115438241.93000001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ווח והפסד"/>
      <sheetName val="מפורט סופי "/>
      <sheetName val="מימון 9.09"/>
      <sheetName val="הכנסות 9.09"/>
      <sheetName val="חברים 9.09"/>
      <sheetName val="שכירים 9.09"/>
      <sheetName val="רווח והפסד (2)"/>
      <sheetName val="מפורט סופי -ניתוח הנהלה"/>
      <sheetName val="הכנסות 3.09"/>
      <sheetName val="מפורט סופי  (2)"/>
      <sheetName val="מימון 6.09"/>
      <sheetName val="הנהלה 3.09-מפורט ניתוח"/>
      <sheetName val="הכנסות 9.08"/>
      <sheetName val="נומינלי 9.09"/>
      <sheetName val="ממודד 9.09"/>
      <sheetName val="נומינלי 0609"/>
      <sheetName val="ממודד 0609"/>
      <sheetName val="הנהלה מרוכז 9.08-ניתוח"/>
      <sheetName val="הנהלה 9.08-מפורט"/>
      <sheetName val="מתואם 1208"/>
      <sheetName val="נומינלי 1208"/>
      <sheetName val="ממודד 9.08"/>
      <sheetName val="נומינלי 9.08"/>
      <sheetName val="נומינלי6.08"/>
      <sheetName val="ממודד 6.08"/>
      <sheetName val="נומינלי 3.08"/>
      <sheetName val="ממודד 3.08"/>
      <sheetName val="חברים 1-3.07"/>
      <sheetName val="שכירים 1-3.07"/>
      <sheetName val="ממודד 12.07"/>
      <sheetName val="נומינלי 12.07"/>
      <sheetName val="נומינלי 9.07"/>
      <sheetName val="ממודד 9.07"/>
      <sheetName val=" חברים "/>
      <sheetName val="ממודד 6.07"/>
      <sheetName val="נומינלי 6.07"/>
      <sheetName val="ממודד 3.07"/>
      <sheetName val="נומינלי 3.07"/>
      <sheetName val="נומינלי 12.06"/>
      <sheetName val=" ממודד 12.06"/>
      <sheetName val="נומינלי 9.06"/>
      <sheetName val="מתואם 9.06"/>
      <sheetName val="נומינלי 6.06"/>
      <sheetName val="ממודד 6.06"/>
      <sheetName val="נומינלי 3.06"/>
      <sheetName val="מתואם 3.06"/>
      <sheetName val="ממודד 12.05"/>
      <sheetName val="נומינלי 12.05"/>
      <sheetName val="9.05 נומינלי"/>
      <sheetName val="ממודד 9.05"/>
      <sheetName val="שכר חברים ממוין"/>
      <sheetName val="נומינלי 6.05"/>
      <sheetName val="ממודד 6.05"/>
      <sheetName val="נומינלי 3.05"/>
      <sheetName val="ממודד 3.05"/>
      <sheetName val="רבעון רביעי"/>
      <sheetName val="נומינלי 2004"/>
      <sheetName val="ממודד 2004"/>
      <sheetName val="ממודד 9.04"/>
      <sheetName val="נומינלי 9.04"/>
      <sheetName val="ממודד 6.04"/>
      <sheetName val="נומינלי 6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A4">
            <v>602110000</v>
          </cell>
          <cell r="B4" t="str">
            <v>פדיון כרטיסים רגילים</v>
          </cell>
          <cell r="C4">
            <v>-24510287.620000001</v>
          </cell>
        </row>
        <row r="5">
          <cell r="A5">
            <v>602111000</v>
          </cell>
          <cell r="B5" t="str">
            <v>מכירות פרסונליזציה</v>
          </cell>
          <cell r="C5">
            <v>-2702051.42</v>
          </cell>
        </row>
        <row r="6">
          <cell r="A6">
            <v>602121000</v>
          </cell>
          <cell r="B6" t="str">
            <v>נסיעות משרד הבטחון</v>
          </cell>
          <cell r="C6">
            <v>-25421667.109999999</v>
          </cell>
        </row>
        <row r="7">
          <cell r="A7">
            <v>602131000</v>
          </cell>
          <cell r="B7" t="str">
            <v>הכנסות מהסעות בהסדר</v>
          </cell>
          <cell r="C7">
            <v>-34813.43</v>
          </cell>
        </row>
        <row r="8">
          <cell r="A8">
            <v>602151000</v>
          </cell>
          <cell r="B8" t="str">
            <v>משרד הבטחון-שוברי צה</v>
          </cell>
          <cell r="C8">
            <v>-701348.47</v>
          </cell>
        </row>
        <row r="9">
          <cell r="A9">
            <v>602210000</v>
          </cell>
          <cell r="B9" t="str">
            <v>מפדיון כרטיסיות</v>
          </cell>
          <cell r="C9">
            <v>-418258425.54000002</v>
          </cell>
        </row>
        <row r="10">
          <cell r="A10">
            <v>602220000</v>
          </cell>
          <cell r="B10" t="str">
            <v>הפרשות למאזן הכנסות</v>
          </cell>
          <cell r="C10">
            <v>-16717616</v>
          </cell>
        </row>
        <row r="11">
          <cell r="A11">
            <v>602230000</v>
          </cell>
          <cell r="B11" t="str">
            <v>נסיעות ממשטרה</v>
          </cell>
          <cell r="C11">
            <v>-8.58</v>
          </cell>
        </row>
        <row r="12">
          <cell r="A12">
            <v>602250000</v>
          </cell>
          <cell r="B12" t="str">
            <v>הכנסות מכרטיסי סטודנ</v>
          </cell>
          <cell r="C12">
            <v>-2254043.4500000002</v>
          </cell>
        </row>
        <row r="13">
          <cell r="A13">
            <v>602260000</v>
          </cell>
          <cell r="B13" t="str">
            <v>הכנסות קו 100 תיירות</v>
          </cell>
          <cell r="C13">
            <v>1893.53</v>
          </cell>
        </row>
        <row r="14">
          <cell r="A14">
            <v>602300000</v>
          </cell>
          <cell r="B14" t="str">
            <v>מכי. מוצרים פרסונליז</v>
          </cell>
          <cell r="C14">
            <v>-491.91</v>
          </cell>
        </row>
        <row r="15">
          <cell r="A15">
            <v>602400000</v>
          </cell>
          <cell r="B15" t="str">
            <v>מפרעות לתיק חברים</v>
          </cell>
          <cell r="C15">
            <v>125284.37</v>
          </cell>
        </row>
        <row r="16">
          <cell r="A16">
            <v>602500000</v>
          </cell>
          <cell r="B16" t="str">
            <v>מפרעות לתיק שכירים</v>
          </cell>
          <cell r="C16">
            <v>325179.24</v>
          </cell>
        </row>
        <row r="17">
          <cell r="A17">
            <v>602610000</v>
          </cell>
          <cell r="B17" t="str">
            <v>השמדת כרטיסים</v>
          </cell>
          <cell r="C17">
            <v>124489273.69</v>
          </cell>
        </row>
        <row r="18">
          <cell r="A18">
            <v>602620000</v>
          </cell>
          <cell r="B18" t="str">
            <v>משמ. שלא הועברו בסוב</v>
          </cell>
          <cell r="C18">
            <v>-30613.23</v>
          </cell>
        </row>
        <row r="19">
          <cell r="A19">
            <v>602700000</v>
          </cell>
          <cell r="B19" t="str">
            <v>הוצאות בקורת - מכירה</v>
          </cell>
          <cell r="C19">
            <v>-486.95</v>
          </cell>
        </row>
        <row r="20">
          <cell r="A20">
            <v>602900000</v>
          </cell>
          <cell r="B20" t="str">
            <v>חודשי-חופשי אגד-דן</v>
          </cell>
          <cell r="C20">
            <v>-1409695.74</v>
          </cell>
        </row>
        <row r="21">
          <cell r="A21">
            <v>602910000</v>
          </cell>
          <cell r="B21" t="str">
            <v>חודשי חופשי משותף קו</v>
          </cell>
          <cell r="C21">
            <v>-8454.9500000000007</v>
          </cell>
        </row>
        <row r="22">
          <cell r="A22">
            <v>604010000</v>
          </cell>
          <cell r="B22" t="str">
            <v>מנקו "לנהגים"</v>
          </cell>
          <cell r="C22">
            <v>7618373.4800000004</v>
          </cell>
        </row>
        <row r="23">
          <cell r="A23">
            <v>604020000</v>
          </cell>
          <cell r="B23" t="str">
            <v>מנקו ל"קופאים"</v>
          </cell>
          <cell r="C23">
            <v>654901.04</v>
          </cell>
        </row>
        <row r="24">
          <cell r="A24">
            <v>604040000</v>
          </cell>
          <cell r="B24" t="str">
            <v>הנחות והחזרות</v>
          </cell>
          <cell r="C24">
            <v>171001.14</v>
          </cell>
        </row>
        <row r="25">
          <cell r="A25">
            <v>606010000</v>
          </cell>
          <cell r="B25" t="str">
            <v>נסיעות דרךמח' תנועה!</v>
          </cell>
          <cell r="C25">
            <v>-171635.11</v>
          </cell>
        </row>
        <row r="26">
          <cell r="A26">
            <v>606020000</v>
          </cell>
          <cell r="B26" t="str">
            <v>הסעות משרד הבטחון</v>
          </cell>
          <cell r="C26">
            <v>-753.82</v>
          </cell>
        </row>
        <row r="27">
          <cell r="A27">
            <v>612010000</v>
          </cell>
          <cell r="B27" t="str">
            <v>הכנסות מפרסום</v>
          </cell>
          <cell r="C27">
            <v>-3721350.15</v>
          </cell>
        </row>
        <row r="28">
          <cell r="A28">
            <v>612020000</v>
          </cell>
          <cell r="B28" t="str">
            <v>הכנסות ממכירת מפות</v>
          </cell>
          <cell r="C28">
            <v>-41219.360000000001</v>
          </cell>
        </row>
        <row r="29">
          <cell r="A29">
            <v>612030000</v>
          </cell>
          <cell r="B29" t="str">
            <v>מכירת חלפים משומשים</v>
          </cell>
          <cell r="C29">
            <v>-154496.32999999999</v>
          </cell>
        </row>
        <row r="30">
          <cell r="A30">
            <v>612040000</v>
          </cell>
          <cell r="B30" t="str">
            <v>הכנסות משרותי מוסך ל</v>
          </cell>
          <cell r="C30">
            <v>-1651015</v>
          </cell>
        </row>
        <row r="31">
          <cell r="A31">
            <v>612050000</v>
          </cell>
          <cell r="B31" t="str">
            <v>הכנסות שונות</v>
          </cell>
          <cell r="C31">
            <v>-306768.21999999997</v>
          </cell>
        </row>
        <row r="32">
          <cell r="A32">
            <v>612060000</v>
          </cell>
          <cell r="B32" t="str">
            <v>הכנסות משכר דירה</v>
          </cell>
          <cell r="C32">
            <v>-45075</v>
          </cell>
        </row>
        <row r="33">
          <cell r="A33">
            <v>612100000</v>
          </cell>
          <cell r="B33" t="str">
            <v>הכנסות מהשכרת אוטובו</v>
          </cell>
          <cell r="C33">
            <v>-1810938.65</v>
          </cell>
        </row>
        <row r="34">
          <cell r="A34">
            <v>612200000</v>
          </cell>
          <cell r="B34" t="str">
            <v>הכ.ש.מוסך משדן-חלפים</v>
          </cell>
          <cell r="C34">
            <v>-162363.76999999999</v>
          </cell>
        </row>
        <row r="35">
          <cell r="A35">
            <v>612300000</v>
          </cell>
          <cell r="B35" t="str">
            <v>הכ.ש.מוסך משדן-עבודה</v>
          </cell>
          <cell r="C35">
            <v>-132879.43</v>
          </cell>
        </row>
        <row r="36">
          <cell r="A36">
            <v>612400000</v>
          </cell>
          <cell r="B36" t="str">
            <v>הכנסות ש.מוסך מש-דן-</v>
          </cell>
          <cell r="C36">
            <v>-261345.96</v>
          </cell>
        </row>
        <row r="37">
          <cell r="A37">
            <v>622010000</v>
          </cell>
          <cell r="B37" t="str">
            <v>דמי ניהול מחברות בנו</v>
          </cell>
          <cell r="C37">
            <v>-1074614.33</v>
          </cell>
        </row>
        <row r="38">
          <cell r="A38">
            <v>632010000</v>
          </cell>
          <cell r="B38" t="str">
            <v>סובסידיה בגין הנחות</v>
          </cell>
          <cell r="C38">
            <v>-101523227</v>
          </cell>
        </row>
        <row r="39">
          <cell r="A39">
            <v>632011000</v>
          </cell>
          <cell r="B39" t="str">
            <v>סובסידיה תפעולית</v>
          </cell>
          <cell r="C39">
            <v>-162194192</v>
          </cell>
        </row>
        <row r="40">
          <cell r="A40">
            <v>632014000</v>
          </cell>
          <cell r="B40" t="str">
            <v>סובסדיה בגין קרן הון</v>
          </cell>
          <cell r="C40">
            <v>-26791374</v>
          </cell>
        </row>
        <row r="41">
          <cell r="A41">
            <v>632016000</v>
          </cell>
          <cell r="B41" t="str">
            <v>סובסדיה בגין פרישת ש</v>
          </cell>
          <cell r="C41">
            <v>209450</v>
          </cell>
        </row>
        <row r="42">
          <cell r="A42">
            <v>632017000</v>
          </cell>
          <cell r="B42" t="str">
            <v>החזר בלו מעל התקרה</v>
          </cell>
          <cell r="C42">
            <v>-326126</v>
          </cell>
        </row>
        <row r="43">
          <cell r="A43">
            <v>632018000</v>
          </cell>
          <cell r="B43" t="str">
            <v>תשלום ממשלה בגין כרט</v>
          </cell>
          <cell r="C43">
            <v>-12221430</v>
          </cell>
        </row>
        <row r="44">
          <cell r="A44">
            <v>632030000</v>
          </cell>
          <cell r="B44" t="str">
            <v>סובסידיה קרן הצטיידו</v>
          </cell>
          <cell r="C44">
            <v>-75857999.75</v>
          </cell>
        </row>
        <row r="45">
          <cell r="A45">
            <v>702010000</v>
          </cell>
          <cell r="B45" t="str">
            <v>משכורת חודשית</v>
          </cell>
          <cell r="C45">
            <v>33486259.010000002</v>
          </cell>
        </row>
        <row r="46">
          <cell r="A46">
            <v>702011000</v>
          </cell>
          <cell r="B46" t="str">
            <v>השלמת תמורה להון</v>
          </cell>
          <cell r="C46">
            <v>6517516.9400000004</v>
          </cell>
        </row>
        <row r="47">
          <cell r="A47">
            <v>702012000</v>
          </cell>
          <cell r="B47" t="str">
            <v>גילום  תמורה להון</v>
          </cell>
          <cell r="C47">
            <v>4379544.3499999996</v>
          </cell>
        </row>
        <row r="48">
          <cell r="A48">
            <v>702020000</v>
          </cell>
          <cell r="B48" t="str">
            <v>שעות נוספות</v>
          </cell>
          <cell r="C48">
            <v>15255459.1</v>
          </cell>
        </row>
        <row r="49">
          <cell r="A49">
            <v>702030000</v>
          </cell>
          <cell r="B49" t="str">
            <v>פרמיה לנהגים</v>
          </cell>
          <cell r="C49">
            <v>5754014.1799999997</v>
          </cell>
        </row>
        <row r="50">
          <cell r="A50">
            <v>702040000</v>
          </cell>
          <cell r="B50" t="str">
            <v>משכורת י"ג</v>
          </cell>
          <cell r="C50">
            <v>2958385.95</v>
          </cell>
        </row>
        <row r="51">
          <cell r="A51">
            <v>702050000</v>
          </cell>
          <cell r="B51" t="str">
            <v>טלפון</v>
          </cell>
          <cell r="C51">
            <v>-4498.6000000000004</v>
          </cell>
        </row>
        <row r="52">
          <cell r="A52">
            <v>702060000</v>
          </cell>
          <cell r="B52" t="str">
            <v>אחזקת רכב</v>
          </cell>
          <cell r="C52">
            <v>991984.49</v>
          </cell>
        </row>
        <row r="53">
          <cell r="A53">
            <v>702080000</v>
          </cell>
          <cell r="B53" t="str">
            <v>הפרשה למשכורת 13</v>
          </cell>
          <cell r="C53">
            <v>-750790.26</v>
          </cell>
        </row>
        <row r="54">
          <cell r="A54">
            <v>702100000</v>
          </cell>
          <cell r="B54" t="str">
            <v>תשלום טלפון</v>
          </cell>
          <cell r="C54">
            <v>13357.44</v>
          </cell>
        </row>
        <row r="55">
          <cell r="A55">
            <v>702110000</v>
          </cell>
          <cell r="B55" t="str">
            <v>שווי ביטוח מחלות קשו</v>
          </cell>
          <cell r="C55">
            <v>210920.52</v>
          </cell>
        </row>
        <row r="56">
          <cell r="A56">
            <v>702120000</v>
          </cell>
          <cell r="B56" t="str">
            <v>שווי ביטוח בריאות</v>
          </cell>
          <cell r="C56">
            <v>97479.02</v>
          </cell>
        </row>
        <row r="57">
          <cell r="A57">
            <v>702130000</v>
          </cell>
          <cell r="B57" t="str">
            <v>הוצאות קשישון</v>
          </cell>
          <cell r="C57">
            <v>526714</v>
          </cell>
        </row>
        <row r="58">
          <cell r="A58">
            <v>702200000</v>
          </cell>
          <cell r="B58" t="str">
            <v>יין לחג כולל גילום מ</v>
          </cell>
          <cell r="C58">
            <v>983057.11</v>
          </cell>
        </row>
        <row r="59">
          <cell r="A59">
            <v>702210000</v>
          </cell>
          <cell r="B59" t="str">
            <v>קיטנה -</v>
          </cell>
          <cell r="C59">
            <v>86223.11</v>
          </cell>
        </row>
        <row r="60">
          <cell r="A60">
            <v>702240000</v>
          </cell>
          <cell r="B60" t="str">
            <v>שווי רכב הנהלה</v>
          </cell>
          <cell r="C60">
            <v>2134810.12</v>
          </cell>
        </row>
        <row r="61">
          <cell r="A61">
            <v>702250000</v>
          </cell>
          <cell r="B61" t="str">
            <v>גילום טלפון</v>
          </cell>
          <cell r="C61">
            <v>20400.66</v>
          </cell>
        </row>
        <row r="62">
          <cell r="A62">
            <v>702260000</v>
          </cell>
          <cell r="B62" t="str">
            <v>שווי וגילום ריבית ע.</v>
          </cell>
          <cell r="C62">
            <v>8229.3700000000008</v>
          </cell>
        </row>
        <row r="63">
          <cell r="A63">
            <v>702280000</v>
          </cell>
          <cell r="B63" t="str">
            <v>שווי לימודים גבוהים</v>
          </cell>
          <cell r="C63">
            <v>185011.29</v>
          </cell>
        </row>
        <row r="64">
          <cell r="A64">
            <v>702290000</v>
          </cell>
          <cell r="B64" t="str">
            <v>שווי מנקו קופאים</v>
          </cell>
          <cell r="C64">
            <v>186962.67</v>
          </cell>
        </row>
        <row r="65">
          <cell r="A65">
            <v>702300000</v>
          </cell>
          <cell r="B65" t="str">
            <v>זקיפות שווי חברים</v>
          </cell>
          <cell r="C65">
            <v>-5103003.74</v>
          </cell>
        </row>
        <row r="66">
          <cell r="A66">
            <v>702310000</v>
          </cell>
          <cell r="B66" t="str">
            <v>שווי כרטיס נסיעה חופ</v>
          </cell>
          <cell r="C66">
            <v>648694</v>
          </cell>
        </row>
        <row r="67">
          <cell r="A67">
            <v>702330000</v>
          </cell>
          <cell r="B67" t="str">
            <v>שווי ביגוד</v>
          </cell>
          <cell r="C67">
            <v>525210</v>
          </cell>
        </row>
        <row r="68">
          <cell r="A68">
            <v>702340000</v>
          </cell>
          <cell r="B68" t="str">
            <v>שווי מנקו לגילום</v>
          </cell>
          <cell r="C68">
            <v>437016.31</v>
          </cell>
        </row>
        <row r="69">
          <cell r="A69">
            <v>702350000</v>
          </cell>
          <cell r="B69" t="str">
            <v>שווי מאמץ קיץ חברים</v>
          </cell>
          <cell r="C69">
            <v>396385</v>
          </cell>
        </row>
        <row r="70">
          <cell r="A70">
            <v>702360000</v>
          </cell>
          <cell r="B70" t="str">
            <v>שווי טלפון נייד</v>
          </cell>
          <cell r="C70">
            <v>85237</v>
          </cell>
        </row>
        <row r="71">
          <cell r="A71">
            <v>702400000</v>
          </cell>
          <cell r="B71" t="str">
            <v>מס בגין פיצויים מחבר</v>
          </cell>
          <cell r="C71">
            <v>414260</v>
          </cell>
        </row>
        <row r="72">
          <cell r="A72">
            <v>703010000</v>
          </cell>
          <cell r="B72" t="str">
            <v>השאלת עובדים לחברה ה</v>
          </cell>
          <cell r="C72">
            <v>-1069995</v>
          </cell>
        </row>
        <row r="73">
          <cell r="A73">
            <v>703030000</v>
          </cell>
          <cell r="B73" t="str">
            <v>תגמולי מילואים-חברים</v>
          </cell>
          <cell r="C73">
            <v>-214965</v>
          </cell>
        </row>
        <row r="74">
          <cell r="A74">
            <v>703040000</v>
          </cell>
          <cell r="B74" t="str">
            <v>השאלת עובדים למשדן</v>
          </cell>
          <cell r="C74">
            <v>-403461.73</v>
          </cell>
        </row>
        <row r="75">
          <cell r="A75">
            <v>703050000</v>
          </cell>
          <cell r="B75" t="str">
            <v>השאל עובדים -למלם</v>
          </cell>
          <cell r="C75">
            <v>-103616.06</v>
          </cell>
        </row>
        <row r="76">
          <cell r="A76">
            <v>703100000</v>
          </cell>
          <cell r="B76" t="str">
            <v>פנסיית נכות ע"ח דן</v>
          </cell>
          <cell r="C76">
            <v>4476001.17</v>
          </cell>
        </row>
        <row r="77">
          <cell r="A77">
            <v>703110000</v>
          </cell>
          <cell r="B77" t="str">
            <v>יין לחג פנסיונרים ע"</v>
          </cell>
          <cell r="C77">
            <v>1514295.62</v>
          </cell>
        </row>
        <row r="78">
          <cell r="A78">
            <v>703120000</v>
          </cell>
          <cell r="B78" t="str">
            <v>עתון פנסיונרים ע"ח "</v>
          </cell>
          <cell r="C78">
            <v>2946279.6</v>
          </cell>
        </row>
        <row r="79">
          <cell r="A79">
            <v>703150000</v>
          </cell>
          <cell r="B79" t="str">
            <v>קדם פרישה 2004-2003</v>
          </cell>
          <cell r="C79">
            <v>1769337.83</v>
          </cell>
        </row>
        <row r="80">
          <cell r="A80">
            <v>703160000</v>
          </cell>
          <cell r="B80" t="str">
            <v>שווי וגילום הפרשה לפ</v>
          </cell>
          <cell r="C80">
            <v>494.03</v>
          </cell>
        </row>
        <row r="81">
          <cell r="A81">
            <v>703170000</v>
          </cell>
          <cell r="B81" t="str">
            <v>קדם פרישה 2005</v>
          </cell>
          <cell r="C81">
            <v>2057169.65</v>
          </cell>
        </row>
        <row r="82">
          <cell r="A82">
            <v>703180000</v>
          </cell>
          <cell r="B82" t="str">
            <v>שווי מתנת הולדת פנס'</v>
          </cell>
          <cell r="C82">
            <v>109.26</v>
          </cell>
        </row>
        <row r="83">
          <cell r="A83">
            <v>703200000</v>
          </cell>
          <cell r="B83" t="str">
            <v>טלפון חברים</v>
          </cell>
          <cell r="C83">
            <v>3173.09</v>
          </cell>
        </row>
        <row r="84">
          <cell r="A84">
            <v>703300000</v>
          </cell>
          <cell r="B84" t="str">
            <v>זקיפות שווי פנסיונרי</v>
          </cell>
          <cell r="C84">
            <v>-1320425</v>
          </cell>
        </row>
        <row r="85">
          <cell r="A85">
            <v>704010000</v>
          </cell>
          <cell r="B85" t="str">
            <v>משכורת חודשית</v>
          </cell>
          <cell r="C85">
            <v>74302131.459999993</v>
          </cell>
        </row>
        <row r="86">
          <cell r="A86">
            <v>704020000</v>
          </cell>
          <cell r="B86" t="str">
            <v>שעות נוספות</v>
          </cell>
          <cell r="C86">
            <v>34608040.229999997</v>
          </cell>
        </row>
        <row r="87">
          <cell r="A87">
            <v>704030000</v>
          </cell>
          <cell r="B87" t="str">
            <v>פרמיה לנהגים</v>
          </cell>
          <cell r="C87">
            <v>17160004.27</v>
          </cell>
        </row>
        <row r="88">
          <cell r="A88">
            <v>704040000</v>
          </cell>
          <cell r="B88" t="str">
            <v>משכורת יג</v>
          </cell>
          <cell r="C88">
            <v>5201055.84</v>
          </cell>
        </row>
        <row r="89">
          <cell r="A89">
            <v>704060000</v>
          </cell>
          <cell r="B89" t="str">
            <v>אחזקת רכב</v>
          </cell>
          <cell r="C89">
            <v>115875.81</v>
          </cell>
        </row>
        <row r="90">
          <cell r="A90">
            <v>704080000</v>
          </cell>
          <cell r="B90" t="str">
            <v>הפרשה למשכורת 13 שכי</v>
          </cell>
          <cell r="C90">
            <v>-914458.55</v>
          </cell>
        </row>
        <row r="91">
          <cell r="A91">
            <v>704090000</v>
          </cell>
          <cell r="B91" t="str">
            <v>הוצאות קשישון שכירים</v>
          </cell>
          <cell r="C91">
            <v>1010859.82</v>
          </cell>
        </row>
        <row r="92">
          <cell r="A92">
            <v>704100000</v>
          </cell>
          <cell r="B92" t="str">
            <v>תשלום טלפון</v>
          </cell>
          <cell r="C92">
            <v>9061.68</v>
          </cell>
        </row>
        <row r="93">
          <cell r="A93">
            <v>704101000</v>
          </cell>
          <cell r="B93" t="str">
            <v>הוצאות שכר מיוחדים</v>
          </cell>
          <cell r="C93">
            <v>2967921.14</v>
          </cell>
        </row>
        <row r="94">
          <cell r="A94">
            <v>704120000</v>
          </cell>
          <cell r="B94" t="str">
            <v>שווי וגילום מס מיוחד</v>
          </cell>
          <cell r="C94">
            <v>-255077.33</v>
          </cell>
        </row>
        <row r="95">
          <cell r="A95">
            <v>704121000</v>
          </cell>
          <cell r="B95" t="str">
            <v>יין לחג מיוחדים שווי</v>
          </cell>
          <cell r="C95">
            <v>13103.16</v>
          </cell>
        </row>
        <row r="96">
          <cell r="A96">
            <v>704122000</v>
          </cell>
          <cell r="B96" t="str">
            <v>רכב - גילום מס</v>
          </cell>
          <cell r="C96">
            <v>281051.32</v>
          </cell>
        </row>
        <row r="97">
          <cell r="A97">
            <v>704122100</v>
          </cell>
          <cell r="B97" t="str">
            <v>שווי טלפון נייד</v>
          </cell>
          <cell r="C97">
            <v>3588</v>
          </cell>
        </row>
        <row r="98">
          <cell r="A98">
            <v>704123000</v>
          </cell>
          <cell r="B98" t="str">
            <v>ביטוח שיניים -</v>
          </cell>
          <cell r="C98">
            <v>650.52</v>
          </cell>
        </row>
        <row r="99">
          <cell r="A99">
            <v>704124000</v>
          </cell>
          <cell r="B99" t="str">
            <v>שווי כרטיס נסיעה חופ</v>
          </cell>
          <cell r="C99">
            <v>6993</v>
          </cell>
        </row>
        <row r="100">
          <cell r="A100">
            <v>704125000</v>
          </cell>
          <cell r="B100" t="str">
            <v>שווי ביגוד לצורך מס</v>
          </cell>
          <cell r="C100">
            <v>5740</v>
          </cell>
        </row>
        <row r="101">
          <cell r="A101">
            <v>704128000</v>
          </cell>
          <cell r="B101" t="str">
            <v>שווי+גילום טלפון מיו</v>
          </cell>
          <cell r="C101">
            <v>6200.2</v>
          </cell>
        </row>
        <row r="102">
          <cell r="A102">
            <v>704130000</v>
          </cell>
          <cell r="B102" t="str">
            <v>שווי רכב מעודה</v>
          </cell>
          <cell r="C102">
            <v>16740</v>
          </cell>
        </row>
        <row r="103">
          <cell r="A103">
            <v>704131000</v>
          </cell>
          <cell r="B103" t="str">
            <v>זקיפות שווי מעודה</v>
          </cell>
          <cell r="C103">
            <v>-16740</v>
          </cell>
        </row>
        <row r="104">
          <cell r="A104">
            <v>704200000</v>
          </cell>
          <cell r="B104" t="str">
            <v>יין לחג - גילום מס</v>
          </cell>
          <cell r="C104">
            <v>2427084.9500000002</v>
          </cell>
        </row>
        <row r="105">
          <cell r="A105">
            <v>704210000</v>
          </cell>
          <cell r="B105" t="str">
            <v>קיטנה-</v>
          </cell>
          <cell r="C105">
            <v>103910.55</v>
          </cell>
        </row>
        <row r="106">
          <cell r="A106">
            <v>704230000</v>
          </cell>
          <cell r="B106" t="str">
            <v>מתנת יום הולדת-גילום</v>
          </cell>
          <cell r="C106">
            <v>109.58</v>
          </cell>
        </row>
        <row r="107">
          <cell r="A107">
            <v>704240000</v>
          </cell>
          <cell r="B107" t="str">
            <v>שווי רכב</v>
          </cell>
          <cell r="C107">
            <v>33480</v>
          </cell>
        </row>
        <row r="108">
          <cell r="A108">
            <v>704250000</v>
          </cell>
          <cell r="B108" t="str">
            <v>גילום טלפון</v>
          </cell>
          <cell r="C108">
            <v>5558.3</v>
          </cell>
        </row>
        <row r="109">
          <cell r="A109">
            <v>704270000</v>
          </cell>
          <cell r="B109" t="str">
            <v>שווי נסיעות</v>
          </cell>
          <cell r="C109">
            <v>119144.57</v>
          </cell>
        </row>
        <row r="110">
          <cell r="A110">
            <v>704290000</v>
          </cell>
          <cell r="B110" t="str">
            <v>שווי מנקו קופאים</v>
          </cell>
          <cell r="C110">
            <v>22121.439999999999</v>
          </cell>
        </row>
        <row r="111">
          <cell r="A111">
            <v>704300000</v>
          </cell>
          <cell r="B111" t="str">
            <v>זקיפות שווי שכירים</v>
          </cell>
          <cell r="C111">
            <v>-8402330.3300000001</v>
          </cell>
        </row>
        <row r="112">
          <cell r="A112">
            <v>704310000</v>
          </cell>
          <cell r="B112" t="str">
            <v>שווי כרטיס נסיעה חופ</v>
          </cell>
          <cell r="C112">
            <v>1664137.5</v>
          </cell>
        </row>
        <row r="113">
          <cell r="A113">
            <v>704330000</v>
          </cell>
          <cell r="B113" t="str">
            <v>שווי ביגוד</v>
          </cell>
          <cell r="C113">
            <v>979080</v>
          </cell>
        </row>
        <row r="114">
          <cell r="A114">
            <v>704340000</v>
          </cell>
          <cell r="B114" t="str">
            <v>שווי מנקו לגילום</v>
          </cell>
          <cell r="C114">
            <v>2098766.0699999998</v>
          </cell>
        </row>
        <row r="115">
          <cell r="A115">
            <v>704350000</v>
          </cell>
          <cell r="B115" t="str">
            <v>שווי ביטוח שיניים</v>
          </cell>
          <cell r="C115">
            <v>863415.26</v>
          </cell>
        </row>
        <row r="116">
          <cell r="A116">
            <v>704360000</v>
          </cell>
          <cell r="B116" t="str">
            <v>שווי מאמץ קיץ - שכיר</v>
          </cell>
          <cell r="C116">
            <v>857144</v>
          </cell>
        </row>
        <row r="117">
          <cell r="A117">
            <v>704370000</v>
          </cell>
          <cell r="B117" t="str">
            <v>שווי טלפון נייד</v>
          </cell>
          <cell r="C117">
            <v>13392</v>
          </cell>
        </row>
        <row r="118">
          <cell r="A118">
            <v>705010000</v>
          </cell>
          <cell r="B118" t="str">
            <v>השאלת עובדים לחברה ה</v>
          </cell>
          <cell r="C118">
            <v>-434009</v>
          </cell>
        </row>
        <row r="119">
          <cell r="A119">
            <v>705011000</v>
          </cell>
          <cell r="B119" t="str">
            <v>השאלת עובדים מיוניטד</v>
          </cell>
          <cell r="C119">
            <v>125865</v>
          </cell>
        </row>
        <row r="120">
          <cell r="A120">
            <v>705030000</v>
          </cell>
          <cell r="B120" t="str">
            <v>תגמולי מילואים-שכירי</v>
          </cell>
          <cell r="C120">
            <v>-625746</v>
          </cell>
        </row>
        <row r="121">
          <cell r="A121">
            <v>712100000</v>
          </cell>
          <cell r="B121" t="str">
            <v>הפרשות לקרן  הגמלאות</v>
          </cell>
          <cell r="C121">
            <v>8317181.0599999996</v>
          </cell>
        </row>
        <row r="122">
          <cell r="A122">
            <v>712110000</v>
          </cell>
          <cell r="B122" t="str">
            <v>פיצויי פרישה</v>
          </cell>
          <cell r="C122">
            <v>286.05</v>
          </cell>
        </row>
        <row r="123">
          <cell r="A123">
            <v>712140000</v>
          </cell>
          <cell r="B123" t="str">
            <v>הפרשה לפיצויים</v>
          </cell>
          <cell r="C123">
            <v>16553858</v>
          </cell>
        </row>
        <row r="124">
          <cell r="A124">
            <v>712200000</v>
          </cell>
          <cell r="B124" t="str">
            <v>ביטוח לאומי</v>
          </cell>
          <cell r="C124">
            <v>3759695.96</v>
          </cell>
        </row>
        <row r="125">
          <cell r="A125">
            <v>712300000</v>
          </cell>
          <cell r="B125" t="str">
            <v>קרן השתלמות חברים</v>
          </cell>
          <cell r="C125">
            <v>3004347.75</v>
          </cell>
        </row>
        <row r="126">
          <cell r="A126">
            <v>712400000</v>
          </cell>
          <cell r="B126" t="str">
            <v>הבראה חברים</v>
          </cell>
          <cell r="C126">
            <v>2269378.19</v>
          </cell>
        </row>
        <row r="127">
          <cell r="A127">
            <v>712500000</v>
          </cell>
          <cell r="B127" t="str">
            <v>ביטוח שיניים-</v>
          </cell>
          <cell r="C127">
            <v>460870.94</v>
          </cell>
        </row>
        <row r="128">
          <cell r="A128">
            <v>712500300</v>
          </cell>
          <cell r="B128" t="str">
            <v>דמי חג-גילום מס</v>
          </cell>
          <cell r="C128">
            <v>-250</v>
          </cell>
        </row>
        <row r="129">
          <cell r="A129">
            <v>712510000</v>
          </cell>
          <cell r="B129" t="str">
            <v>ביטוח שיניים</v>
          </cell>
          <cell r="C129">
            <v>462889</v>
          </cell>
        </row>
        <row r="130">
          <cell r="A130">
            <v>712520000</v>
          </cell>
          <cell r="B130" t="str">
            <v>ביטוח דמי מחלה</v>
          </cell>
          <cell r="C130">
            <v>98073.2</v>
          </cell>
        </row>
        <row r="131">
          <cell r="A131">
            <v>712530000</v>
          </cell>
          <cell r="B131" t="str">
            <v>ביטוח מחלות קשות</v>
          </cell>
          <cell r="C131">
            <v>212624.5</v>
          </cell>
        </row>
        <row r="132">
          <cell r="A132">
            <v>712700000</v>
          </cell>
          <cell r="B132" t="str">
            <v>הפרשה לחופש וימי מחל</v>
          </cell>
          <cell r="C132">
            <v>1009691</v>
          </cell>
        </row>
        <row r="133">
          <cell r="A133">
            <v>712800000</v>
          </cell>
          <cell r="B133" t="str">
            <v>הפרשה להבראה חברים</v>
          </cell>
          <cell r="C133">
            <v>46370</v>
          </cell>
        </row>
        <row r="134">
          <cell r="A134">
            <v>712900000</v>
          </cell>
          <cell r="B134" t="str">
            <v>הפ. לפרישה מוקדמת 03</v>
          </cell>
          <cell r="C134">
            <v>-1570892</v>
          </cell>
        </row>
        <row r="135">
          <cell r="A135">
            <v>712910000</v>
          </cell>
          <cell r="B135" t="str">
            <v>הפרשה להסכם ק. גמלאו</v>
          </cell>
          <cell r="C135">
            <v>7390000</v>
          </cell>
        </row>
        <row r="136">
          <cell r="A136">
            <v>712920000</v>
          </cell>
          <cell r="B136" t="str">
            <v>הפרשה לפנסית נכות</v>
          </cell>
          <cell r="C136">
            <v>156754</v>
          </cell>
        </row>
        <row r="137">
          <cell r="A137">
            <v>712940000</v>
          </cell>
          <cell r="B137" t="str">
            <v>הפר.לפרישה מוקדמת 05</v>
          </cell>
          <cell r="C137">
            <v>-1706155</v>
          </cell>
        </row>
        <row r="138">
          <cell r="A138">
            <v>712950000</v>
          </cell>
          <cell r="B138" t="str">
            <v>הפרשה לפרישה מוקדמת</v>
          </cell>
          <cell r="C138">
            <v>2612456</v>
          </cell>
        </row>
        <row r="139">
          <cell r="A139">
            <v>713010000</v>
          </cell>
          <cell r="B139" t="str">
            <v>הבראה פנסיונרים עד ג</v>
          </cell>
          <cell r="C139">
            <v>2446584.5</v>
          </cell>
        </row>
        <row r="140">
          <cell r="A140">
            <v>713020000</v>
          </cell>
          <cell r="B140" t="str">
            <v>ביטוח לאומי פנסיונרי</v>
          </cell>
          <cell r="C140">
            <v>280657.27</v>
          </cell>
        </row>
        <row r="141">
          <cell r="A141">
            <v>713040000</v>
          </cell>
          <cell r="B141" t="str">
            <v>פנסיה לאלמנות חברים</v>
          </cell>
          <cell r="C141">
            <v>376045.71</v>
          </cell>
        </row>
        <row r="142">
          <cell r="A142">
            <v>714100000</v>
          </cell>
          <cell r="B142" t="str">
            <v>הפרשות לקופות תגמולי</v>
          </cell>
          <cell r="C142">
            <v>6291077.9299999997</v>
          </cell>
        </row>
        <row r="143">
          <cell r="A143">
            <v>714110000</v>
          </cell>
          <cell r="B143" t="str">
            <v>פיצויים</v>
          </cell>
          <cell r="C143">
            <v>6055592.4299999997</v>
          </cell>
        </row>
        <row r="144">
          <cell r="A144">
            <v>714130000</v>
          </cell>
          <cell r="B144" t="str">
            <v>פנסיה תקציבית שכירים</v>
          </cell>
          <cell r="C144">
            <v>225703.6</v>
          </cell>
        </row>
        <row r="145">
          <cell r="A145">
            <v>714140000</v>
          </cell>
          <cell r="B145" t="str">
            <v>הפרשה להבראה שכירים</v>
          </cell>
          <cell r="C145">
            <v>658105</v>
          </cell>
        </row>
        <row r="146">
          <cell r="A146">
            <v>714200000</v>
          </cell>
          <cell r="B146" t="str">
            <v>בטוח לאומי</v>
          </cell>
          <cell r="C146">
            <v>6672100.1100000003</v>
          </cell>
        </row>
        <row r="147">
          <cell r="A147">
            <v>714300000</v>
          </cell>
          <cell r="B147" t="str">
            <v>קרן השתלמות</v>
          </cell>
          <cell r="C147">
            <v>3474491.84</v>
          </cell>
        </row>
        <row r="148">
          <cell r="A148">
            <v>714400000</v>
          </cell>
          <cell r="B148" t="str">
            <v>הבראה שכירים</v>
          </cell>
          <cell r="C148">
            <v>3582175.68</v>
          </cell>
        </row>
        <row r="149">
          <cell r="A149">
            <v>714500000</v>
          </cell>
          <cell r="B149" t="str">
            <v>החזרים מחברות ביטוח</v>
          </cell>
          <cell r="C149">
            <v>-12606.2</v>
          </cell>
        </row>
        <row r="150">
          <cell r="A150">
            <v>714700000</v>
          </cell>
          <cell r="B150" t="str">
            <v>הפרשה לחופש וימי מחל</v>
          </cell>
          <cell r="C150">
            <v>206980</v>
          </cell>
        </row>
        <row r="151">
          <cell r="A151">
            <v>714800000</v>
          </cell>
          <cell r="B151" t="str">
            <v>ביטוח שיניים שכירים</v>
          </cell>
          <cell r="C151">
            <v>864065.43</v>
          </cell>
        </row>
        <row r="152">
          <cell r="A152">
            <v>720100000</v>
          </cell>
          <cell r="B152" t="str">
            <v>סולר בצובר</v>
          </cell>
          <cell r="C152">
            <v>107662394.73</v>
          </cell>
        </row>
        <row r="153">
          <cell r="A153">
            <v>720110000</v>
          </cell>
          <cell r="B153" t="str">
            <v>סולר בדרכים</v>
          </cell>
          <cell r="C153">
            <v>902557.99</v>
          </cell>
        </row>
        <row r="154">
          <cell r="A154">
            <v>720120000</v>
          </cell>
          <cell r="B154" t="str">
            <v>בנזין</v>
          </cell>
          <cell r="C154">
            <v>815920.05</v>
          </cell>
        </row>
        <row r="155">
          <cell r="A155">
            <v>720200000</v>
          </cell>
          <cell r="B155" t="str">
            <v>שמנים</v>
          </cell>
          <cell r="C155">
            <v>987084.16</v>
          </cell>
        </row>
        <row r="156">
          <cell r="A156">
            <v>720300000</v>
          </cell>
          <cell r="B156" t="str">
            <v>מים מטופלים</v>
          </cell>
          <cell r="C156">
            <v>454200</v>
          </cell>
        </row>
        <row r="157">
          <cell r="A157">
            <v>720400000</v>
          </cell>
          <cell r="B157" t="str">
            <v>הכנסות דלק יונייטד ט</v>
          </cell>
          <cell r="C157">
            <v>-4602115.2300000004</v>
          </cell>
        </row>
        <row r="158">
          <cell r="A158">
            <v>720500000</v>
          </cell>
          <cell r="B158" t="str">
            <v>הכנסות דלק -משדן</v>
          </cell>
          <cell r="C158">
            <v>-3087445.83</v>
          </cell>
        </row>
        <row r="159">
          <cell r="A159">
            <v>720600000</v>
          </cell>
          <cell r="B159" t="str">
            <v>החזר בלו על סולר</v>
          </cell>
          <cell r="C159">
            <v>-22323494</v>
          </cell>
        </row>
        <row r="160">
          <cell r="A160">
            <v>722101000</v>
          </cell>
          <cell r="B160" t="str">
            <v>חלקי חילוף חו"ל-מאן</v>
          </cell>
          <cell r="C160">
            <v>4812023</v>
          </cell>
        </row>
        <row r="161">
          <cell r="A161">
            <v>722102000</v>
          </cell>
          <cell r="B161" t="str">
            <v>חלקי חילוף חו"ל -אחר</v>
          </cell>
          <cell r="C161">
            <v>2950245.64</v>
          </cell>
        </row>
        <row r="162">
          <cell r="A162">
            <v>722103000</v>
          </cell>
          <cell r="B162" t="str">
            <v>החזרי תביעות חו"ל</v>
          </cell>
          <cell r="C162">
            <v>-1831857.18</v>
          </cell>
        </row>
        <row r="163">
          <cell r="A163">
            <v>722104000</v>
          </cell>
          <cell r="B163" t="str">
            <v>חלקי חילוף בארץ</v>
          </cell>
          <cell r="C163">
            <v>5676352.3200000003</v>
          </cell>
        </row>
        <row r="164">
          <cell r="A164">
            <v>722105000</v>
          </cell>
          <cell r="B164" t="str">
            <v>שמשות לחלונות</v>
          </cell>
          <cell r="C164">
            <v>223342.85</v>
          </cell>
        </row>
        <row r="165">
          <cell r="A165">
            <v>722107000</v>
          </cell>
          <cell r="B165" t="str">
            <v>מצברים וחומצה</v>
          </cell>
          <cell r="C165">
            <v>500327.39</v>
          </cell>
        </row>
        <row r="166">
          <cell r="A166">
            <v>722110000</v>
          </cell>
          <cell r="B166" t="str">
            <v>שינוי במלאי חלקי חיל</v>
          </cell>
          <cell r="C166">
            <v>411715</v>
          </cell>
        </row>
        <row r="167">
          <cell r="A167">
            <v>722202000</v>
          </cell>
          <cell r="B167" t="str">
            <v>צמיגים חדשים - ארץ</v>
          </cell>
          <cell r="C167">
            <v>1899042.89</v>
          </cell>
        </row>
        <row r="168">
          <cell r="A168">
            <v>722204000</v>
          </cell>
          <cell r="B168" t="str">
            <v>חידוש צמיגים</v>
          </cell>
          <cell r="C168">
            <v>373986.56</v>
          </cell>
        </row>
        <row r="169">
          <cell r="A169">
            <v>722301000</v>
          </cell>
          <cell r="B169" t="str">
            <v>עבודות ותיקוני ח.-חש</v>
          </cell>
          <cell r="C169">
            <v>1005327.47</v>
          </cell>
        </row>
        <row r="170">
          <cell r="A170">
            <v>722302000</v>
          </cell>
          <cell r="B170" t="str">
            <v>תיקוני חוץ לתאונות</v>
          </cell>
          <cell r="C170">
            <v>877817.19</v>
          </cell>
        </row>
        <row r="171">
          <cell r="A171">
            <v>722302200</v>
          </cell>
          <cell r="B171" t="str">
            <v>השתתפות עצמית נהגים</v>
          </cell>
          <cell r="C171">
            <v>-151601.12</v>
          </cell>
        </row>
        <row r="172">
          <cell r="A172">
            <v>722303000</v>
          </cell>
          <cell r="B172" t="str">
            <v>שיפוץ חוץ למרכבים</v>
          </cell>
          <cell r="C172">
            <v>20731.07</v>
          </cell>
        </row>
        <row r="173">
          <cell r="A173">
            <v>722401000</v>
          </cell>
          <cell r="B173" t="str">
            <v>הכנסות ש. מוסך-חלפים</v>
          </cell>
          <cell r="C173">
            <v>-635874.44999999995</v>
          </cell>
        </row>
        <row r="174">
          <cell r="A174">
            <v>722402000</v>
          </cell>
          <cell r="B174" t="str">
            <v>הכנסות ש. מוסך-עבודה</v>
          </cell>
          <cell r="C174">
            <v>-479066</v>
          </cell>
        </row>
        <row r="175">
          <cell r="A175">
            <v>724101000</v>
          </cell>
          <cell r="B175" t="str">
            <v>בגדי עבודה</v>
          </cell>
          <cell r="C175">
            <v>130263.41</v>
          </cell>
        </row>
        <row r="176">
          <cell r="A176">
            <v>724102000</v>
          </cell>
          <cell r="B176" t="str">
            <v>ביגוד ייצוגי נהגים</v>
          </cell>
          <cell r="C176">
            <v>191863.87</v>
          </cell>
        </row>
        <row r="177">
          <cell r="A177">
            <v>724201000</v>
          </cell>
          <cell r="B177" t="str">
            <v>נקיון ע" קבלני משנה</v>
          </cell>
          <cell r="C177">
            <v>9507451.7599999998</v>
          </cell>
        </row>
        <row r="178">
          <cell r="A178">
            <v>724202000</v>
          </cell>
          <cell r="B178" t="str">
            <v>חמרי ניקוי</v>
          </cell>
          <cell r="C178">
            <v>206169.54</v>
          </cell>
        </row>
        <row r="179">
          <cell r="A179">
            <v>724203000</v>
          </cell>
          <cell r="B179" t="str">
            <v>כלי עבודה</v>
          </cell>
          <cell r="C179">
            <v>237047.48</v>
          </cell>
        </row>
        <row r="180">
          <cell r="A180">
            <v>724205100</v>
          </cell>
          <cell r="B180" t="str">
            <v>חומרי בינוי וחשמל תו</v>
          </cell>
          <cell r="C180">
            <v>85</v>
          </cell>
        </row>
        <row r="181">
          <cell r="A181">
            <v>724206000</v>
          </cell>
          <cell r="B181" t="str">
            <v>אחזקת ציוד</v>
          </cell>
          <cell r="C181">
            <v>64522.75</v>
          </cell>
        </row>
        <row r="182">
          <cell r="A182">
            <v>724301000</v>
          </cell>
          <cell r="B182" t="str">
            <v>כיבודים אגף תו"פ</v>
          </cell>
          <cell r="C182">
            <v>2355318.9900000002</v>
          </cell>
        </row>
        <row r="183">
          <cell r="A183">
            <v>724302000</v>
          </cell>
          <cell r="B183" t="str">
            <v>הכנסות ממכירת תלושים</v>
          </cell>
          <cell r="C183">
            <v>-1510813.01</v>
          </cell>
        </row>
        <row r="184">
          <cell r="A184">
            <v>726101000</v>
          </cell>
          <cell r="B184" t="str">
            <v>ביטוח אוטובוסים חובה</v>
          </cell>
          <cell r="C184">
            <v>15558667</v>
          </cell>
        </row>
        <row r="185">
          <cell r="A185">
            <v>726201000</v>
          </cell>
          <cell r="B185" t="str">
            <v>תשלומים בגין נזקים ו</v>
          </cell>
          <cell r="C185">
            <v>3865602.06</v>
          </cell>
        </row>
        <row r="186">
          <cell r="A186">
            <v>726203000</v>
          </cell>
          <cell r="B186" t="str">
            <v>תקבולים מחברות ביטוח</v>
          </cell>
          <cell r="C186">
            <v>-772037.91</v>
          </cell>
        </row>
        <row r="187">
          <cell r="A187">
            <v>732101000</v>
          </cell>
          <cell r="B187" t="str">
            <v>שכירות תמח"ת</v>
          </cell>
          <cell r="C187">
            <v>12957185.51</v>
          </cell>
        </row>
        <row r="188">
          <cell r="A188">
            <v>732102000</v>
          </cell>
          <cell r="B188" t="str">
            <v>אחזקת תחנות ומוסכים</v>
          </cell>
          <cell r="C188">
            <v>903845.61</v>
          </cell>
        </row>
        <row r="189">
          <cell r="A189">
            <v>732103000</v>
          </cell>
          <cell r="B189" t="str">
            <v>ארנונה,מים ומיסי תנו</v>
          </cell>
          <cell r="C189">
            <v>7757324.3700000001</v>
          </cell>
        </row>
        <row r="190">
          <cell r="A190">
            <v>732105000</v>
          </cell>
          <cell r="B190" t="str">
            <v>שרות מכשירי קשר</v>
          </cell>
          <cell r="C190">
            <v>626616.22</v>
          </cell>
        </row>
        <row r="191">
          <cell r="A191">
            <v>732106000</v>
          </cell>
          <cell r="B191" t="str">
            <v>שכירות ואחזקת מסופי</v>
          </cell>
          <cell r="C191">
            <v>1435647.91</v>
          </cell>
        </row>
        <row r="192">
          <cell r="A192">
            <v>732109000</v>
          </cell>
          <cell r="B192" t="str">
            <v>איכות הסביבה</v>
          </cell>
          <cell r="C192">
            <v>274764.14</v>
          </cell>
        </row>
        <row r="193">
          <cell r="A193">
            <v>732201000</v>
          </cell>
          <cell r="B193" t="str">
            <v>הסעות עובדים</v>
          </cell>
          <cell r="C193">
            <v>7697302.4199999999</v>
          </cell>
        </row>
        <row r="194">
          <cell r="A194">
            <v>732202000</v>
          </cell>
          <cell r="B194" t="str">
            <v>שכירות רכב מסחרי</v>
          </cell>
          <cell r="C194">
            <v>583607.61</v>
          </cell>
        </row>
        <row r="195">
          <cell r="A195">
            <v>732203000</v>
          </cell>
          <cell r="B195" t="str">
            <v>הוצאות חניה</v>
          </cell>
          <cell r="C195">
            <v>54743.77</v>
          </cell>
        </row>
        <row r="196">
          <cell r="A196">
            <v>732206000</v>
          </cell>
          <cell r="B196" t="str">
            <v>הוצאות אחזקה רכב מסח</v>
          </cell>
          <cell r="C196">
            <v>97023.39</v>
          </cell>
        </row>
        <row r="197">
          <cell r="A197">
            <v>732301000</v>
          </cell>
          <cell r="B197" t="str">
            <v>מאמץ קייץ(השת. מקצו)</v>
          </cell>
          <cell r="C197">
            <v>889391.16</v>
          </cell>
        </row>
        <row r="198">
          <cell r="A198">
            <v>732302000</v>
          </cell>
          <cell r="B198" t="str">
            <v>ספרות  מקצועית</v>
          </cell>
          <cell r="C198">
            <v>61856.83</v>
          </cell>
        </row>
        <row r="199">
          <cell r="A199">
            <v>732303000</v>
          </cell>
          <cell r="B199" t="str">
            <v>הדרכה</v>
          </cell>
          <cell r="C199">
            <v>878065.4</v>
          </cell>
        </row>
        <row r="200">
          <cell r="A200">
            <v>732304000</v>
          </cell>
          <cell r="B200" t="str">
            <v>הכנסות והדרכה-אוטובו</v>
          </cell>
          <cell r="C200">
            <v>-9621.2099999999991</v>
          </cell>
        </row>
        <row r="201">
          <cell r="A201">
            <v>732401000</v>
          </cell>
          <cell r="B201" t="str">
            <v>עובדי חברות כ"א-סוקר</v>
          </cell>
          <cell r="C201">
            <v>444321.08</v>
          </cell>
        </row>
        <row r="202">
          <cell r="A202">
            <v>732402000</v>
          </cell>
          <cell r="B202" t="str">
            <v>אחזקת חדרי מנוחה</v>
          </cell>
          <cell r="C202">
            <v>1575757.63</v>
          </cell>
        </row>
        <row r="203">
          <cell r="A203">
            <v>732403000</v>
          </cell>
          <cell r="B203" t="str">
            <v>עובדי חברות כ"א-משק</v>
          </cell>
          <cell r="C203">
            <v>72297.850000000006</v>
          </cell>
        </row>
        <row r="204">
          <cell r="A204">
            <v>732501000</v>
          </cell>
          <cell r="B204" t="str">
            <v>רשיונות לאוטובוסים</v>
          </cell>
          <cell r="C204">
            <v>1196574.3999999999</v>
          </cell>
        </row>
        <row r="205">
          <cell r="A205">
            <v>732503000</v>
          </cell>
          <cell r="B205" t="str">
            <v>רשיונות לנהגים</v>
          </cell>
          <cell r="C205">
            <v>50293.99</v>
          </cell>
        </row>
        <row r="206">
          <cell r="A206">
            <v>732601000</v>
          </cell>
          <cell r="B206" t="str">
            <v>הדפסת כרטיסי נסיעה</v>
          </cell>
          <cell r="C206">
            <v>4747611.05</v>
          </cell>
        </row>
        <row r="207">
          <cell r="A207">
            <v>732603000</v>
          </cell>
          <cell r="B207" t="str">
            <v>קנסות מח.ביטוח</v>
          </cell>
          <cell r="C207">
            <v>32942.29</v>
          </cell>
        </row>
        <row r="208">
          <cell r="A208">
            <v>732604000</v>
          </cell>
          <cell r="B208" t="str">
            <v>הוצאות כרטיס חכם</v>
          </cell>
          <cell r="C208">
            <v>13402.6</v>
          </cell>
        </row>
        <row r="209">
          <cell r="A209">
            <v>732702000</v>
          </cell>
          <cell r="B209" t="str">
            <v>פחת מכוניות</v>
          </cell>
          <cell r="C209">
            <v>35718.550000000003</v>
          </cell>
        </row>
        <row r="210">
          <cell r="A210">
            <v>732709000</v>
          </cell>
          <cell r="B210" t="str">
            <v>פחת אוטובוסים</v>
          </cell>
          <cell r="C210">
            <v>71077700.489999995</v>
          </cell>
        </row>
        <row r="211">
          <cell r="A211">
            <v>742102000</v>
          </cell>
          <cell r="B211" t="str">
            <v>חשמל</v>
          </cell>
          <cell r="C211">
            <v>1631777.95</v>
          </cell>
        </row>
        <row r="212">
          <cell r="A212">
            <v>742103000</v>
          </cell>
          <cell r="B212" t="str">
            <v>טלפון</v>
          </cell>
          <cell r="C212">
            <v>658985.85</v>
          </cell>
        </row>
        <row r="213">
          <cell r="A213">
            <v>742104000</v>
          </cell>
          <cell r="B213" t="str">
            <v>שכירות משרדים</v>
          </cell>
          <cell r="C213">
            <v>481223.61</v>
          </cell>
        </row>
        <row r="214">
          <cell r="A214">
            <v>742105000</v>
          </cell>
          <cell r="B214" t="str">
            <v>שכירות משרדים חב' בנ</v>
          </cell>
          <cell r="C214">
            <v>49125</v>
          </cell>
        </row>
        <row r="215">
          <cell r="A215">
            <v>742106000</v>
          </cell>
          <cell r="B215" t="str">
            <v>שמירה ובטחון</v>
          </cell>
          <cell r="C215">
            <v>4775790.7699999996</v>
          </cell>
        </row>
        <row r="216">
          <cell r="A216">
            <v>742107000</v>
          </cell>
          <cell r="B216" t="str">
            <v>כ"א מ.אנוש-כלליים+נק</v>
          </cell>
          <cell r="C216">
            <v>210795.67</v>
          </cell>
        </row>
        <row r="217">
          <cell r="A217">
            <v>742108000</v>
          </cell>
          <cell r="B217" t="str">
            <v>רשיונות שונים</v>
          </cell>
          <cell r="C217">
            <v>143047.57999999999</v>
          </cell>
        </row>
        <row r="218">
          <cell r="A218">
            <v>742109000</v>
          </cell>
          <cell r="B218" t="str">
            <v>העברת כספים ומיגון ק</v>
          </cell>
          <cell r="C218">
            <v>387751.21</v>
          </cell>
        </row>
        <row r="219">
          <cell r="A219">
            <v>742111000</v>
          </cell>
          <cell r="B219" t="str">
            <v>הוצ' פלאפון</v>
          </cell>
          <cell r="C219">
            <v>248077.64</v>
          </cell>
        </row>
        <row r="220">
          <cell r="A220">
            <v>742112000</v>
          </cell>
          <cell r="B220" t="str">
            <v>חניה הדר דפנה</v>
          </cell>
          <cell r="C220">
            <v>215914.74</v>
          </cell>
        </row>
        <row r="221">
          <cell r="A221">
            <v>742114000</v>
          </cell>
          <cell r="B221" t="str">
            <v>תקשורת-פרסונליזציה</v>
          </cell>
          <cell r="C221">
            <v>136294.13</v>
          </cell>
        </row>
        <row r="222">
          <cell r="A222">
            <v>742121000</v>
          </cell>
          <cell r="B222" t="str">
            <v>ביטוח כללי</v>
          </cell>
          <cell r="C222">
            <v>1338360.1299999999</v>
          </cell>
        </row>
        <row r="223">
          <cell r="A223">
            <v>742201000</v>
          </cell>
          <cell r="B223" t="str">
            <v>שכר רואי חשבון</v>
          </cell>
          <cell r="C223">
            <v>800000.22</v>
          </cell>
        </row>
        <row r="224">
          <cell r="A224">
            <v>742203000</v>
          </cell>
          <cell r="B224" t="str">
            <v>משפטיות</v>
          </cell>
          <cell r="C224">
            <v>1565817.56</v>
          </cell>
        </row>
        <row r="225">
          <cell r="A225">
            <v>742204000</v>
          </cell>
          <cell r="B225" t="str">
            <v>יועצים</v>
          </cell>
          <cell r="C225">
            <v>2722572.7</v>
          </cell>
        </row>
        <row r="226">
          <cell r="A226">
            <v>742205000</v>
          </cell>
          <cell r="B226" t="str">
            <v>תמחיר</v>
          </cell>
          <cell r="C226">
            <v>45563.88</v>
          </cell>
        </row>
        <row r="227">
          <cell r="A227">
            <v>742206000</v>
          </cell>
          <cell r="B227" t="str">
            <v>כח אדם מבקרים-תנועה</v>
          </cell>
          <cell r="C227">
            <v>604280.81000000006</v>
          </cell>
        </row>
        <row r="228">
          <cell r="A228">
            <v>742207000</v>
          </cell>
          <cell r="B228" t="str">
            <v>שכר דח"צ</v>
          </cell>
          <cell r="C228">
            <v>520654</v>
          </cell>
        </row>
        <row r="229">
          <cell r="A229">
            <v>742301000</v>
          </cell>
          <cell r="B229" t="str">
            <v>שיווק</v>
          </cell>
          <cell r="C229">
            <v>337974.8</v>
          </cell>
        </row>
        <row r="230">
          <cell r="A230">
            <v>742302000</v>
          </cell>
          <cell r="B230" t="str">
            <v>פרסום לוחות ופנקסים</v>
          </cell>
          <cell r="C230">
            <v>62800</v>
          </cell>
        </row>
        <row r="231">
          <cell r="A231">
            <v>742303000</v>
          </cell>
          <cell r="B231" t="str">
            <v>פרסום מודעות עתון</v>
          </cell>
          <cell r="C231">
            <v>53863</v>
          </cell>
        </row>
        <row r="232">
          <cell r="A232">
            <v>742304000</v>
          </cell>
          <cell r="B232" t="str">
            <v>פרסום-דפוס-עבודות חו</v>
          </cell>
          <cell r="C232">
            <v>140449.17000000001</v>
          </cell>
        </row>
        <row r="233">
          <cell r="A233">
            <v>742304100</v>
          </cell>
          <cell r="B233" t="str">
            <v>פרסום-דפוס-חמרים ואח</v>
          </cell>
          <cell r="C233">
            <v>44580.28</v>
          </cell>
        </row>
        <row r="234">
          <cell r="A234">
            <v>742306000</v>
          </cell>
          <cell r="B234" t="str">
            <v>כ"א-מוקדניות מודיעין</v>
          </cell>
          <cell r="C234">
            <v>1330348.08</v>
          </cell>
        </row>
        <row r="235">
          <cell r="A235">
            <v>742307000</v>
          </cell>
          <cell r="B235" t="str">
            <v>שווק -פרסונליזציה</v>
          </cell>
          <cell r="C235">
            <v>11508729.810000001</v>
          </cell>
        </row>
        <row r="236">
          <cell r="A236">
            <v>742401000</v>
          </cell>
          <cell r="B236" t="str">
            <v>מסיבות</v>
          </cell>
          <cell r="C236">
            <v>53820</v>
          </cell>
        </row>
        <row r="237">
          <cell r="A237">
            <v>742402000</v>
          </cell>
          <cell r="B237" t="str">
            <v>ארועים</v>
          </cell>
          <cell r="C237">
            <v>36906.699999999997</v>
          </cell>
        </row>
        <row r="238">
          <cell r="A238">
            <v>742404000</v>
          </cell>
          <cell r="B238" t="str">
            <v>תרבות</v>
          </cell>
          <cell r="C238">
            <v>23996.7</v>
          </cell>
        </row>
        <row r="239">
          <cell r="A239">
            <v>742405000</v>
          </cell>
          <cell r="B239" t="str">
            <v>ספורט</v>
          </cell>
          <cell r="C239">
            <v>107099.82</v>
          </cell>
        </row>
        <row r="240">
          <cell r="A240">
            <v>742406000</v>
          </cell>
          <cell r="B240" t="str">
            <v>בריאות</v>
          </cell>
          <cell r="C240">
            <v>280448.92</v>
          </cell>
        </row>
        <row r="241">
          <cell r="A241">
            <v>742407000</v>
          </cell>
          <cell r="B241" t="str">
            <v>קיטנה</v>
          </cell>
          <cell r="C241">
            <v>355617.39</v>
          </cell>
        </row>
        <row r="242">
          <cell r="A242">
            <v>742423000</v>
          </cell>
          <cell r="B242" t="str">
            <v>הלבשה-ביגוד קיץ (שוו</v>
          </cell>
          <cell r="C242">
            <v>1095035.23</v>
          </cell>
        </row>
        <row r="243">
          <cell r="A243">
            <v>742425000</v>
          </cell>
          <cell r="B243" t="str">
            <v>מתנות שכירים</v>
          </cell>
          <cell r="C243">
            <v>23725.8</v>
          </cell>
        </row>
        <row r="244">
          <cell r="A244">
            <v>742426000</v>
          </cell>
          <cell r="B244" t="str">
            <v>מתנות לחברים</v>
          </cell>
          <cell r="C244">
            <v>42084.39</v>
          </cell>
        </row>
        <row r="245">
          <cell r="A245">
            <v>742427000</v>
          </cell>
          <cell r="B245" t="str">
            <v>מתנות</v>
          </cell>
          <cell r="C245">
            <v>62568.43</v>
          </cell>
        </row>
        <row r="246">
          <cell r="A246">
            <v>742428000</v>
          </cell>
          <cell r="B246" t="str">
            <v>יין לחג-הוצאה</v>
          </cell>
          <cell r="C246">
            <v>2988742.5</v>
          </cell>
        </row>
        <row r="247">
          <cell r="A247">
            <v>742503000</v>
          </cell>
          <cell r="B247" t="str">
            <v>נסיעות לחו"ל-אשל</v>
          </cell>
          <cell r="C247">
            <v>477565.85</v>
          </cell>
        </row>
        <row r="248">
          <cell r="A248">
            <v>742510000</v>
          </cell>
          <cell r="B248" t="str">
            <v>נסיעות וחניה</v>
          </cell>
          <cell r="C248">
            <v>110289.92</v>
          </cell>
        </row>
        <row r="249">
          <cell r="A249">
            <v>742520000</v>
          </cell>
          <cell r="B249" t="str">
            <v>נסיעות חופשיות עובדי</v>
          </cell>
          <cell r="C249">
            <v>460540.48</v>
          </cell>
        </row>
        <row r="250">
          <cell r="A250">
            <v>742531000</v>
          </cell>
          <cell r="B250" t="str">
            <v>הוצאות רכב פרטי</v>
          </cell>
          <cell r="C250">
            <v>330974.43</v>
          </cell>
        </row>
        <row r="251">
          <cell r="A251">
            <v>742532000</v>
          </cell>
          <cell r="B251" t="str">
            <v>הוצ' שכירות רכב פרטי</v>
          </cell>
          <cell r="C251">
            <v>1573828.67</v>
          </cell>
        </row>
        <row r="252">
          <cell r="A252">
            <v>742601000</v>
          </cell>
          <cell r="B252" t="str">
            <v>צרכי משרד</v>
          </cell>
          <cell r="C252">
            <v>70039.509999999995</v>
          </cell>
        </row>
        <row r="253">
          <cell r="A253">
            <v>742602000</v>
          </cell>
          <cell r="B253" t="str">
            <v>דאר</v>
          </cell>
          <cell r="C253">
            <v>85100.46</v>
          </cell>
        </row>
        <row r="254">
          <cell r="A254">
            <v>742603000</v>
          </cell>
          <cell r="B254" t="str">
            <v>שרותי מחשב-אחזקת תכנ</v>
          </cell>
          <cell r="C254">
            <v>61711.35</v>
          </cell>
        </row>
        <row r="255">
          <cell r="A255">
            <v>742603100</v>
          </cell>
          <cell r="B255" t="str">
            <v>שרותי מחשב - אחזקת ח</v>
          </cell>
          <cell r="C255">
            <v>59744.11</v>
          </cell>
        </row>
        <row r="256">
          <cell r="A256">
            <v>742603200</v>
          </cell>
          <cell r="B256" t="str">
            <v>מחשב - חמרים מתכלים</v>
          </cell>
          <cell r="C256">
            <v>7392.62</v>
          </cell>
        </row>
        <row r="257">
          <cell r="A257">
            <v>742603400</v>
          </cell>
          <cell r="B257" t="str">
            <v>מיקור חוץ מל"מ-מ.מיד</v>
          </cell>
          <cell r="C257">
            <v>3931440.07</v>
          </cell>
        </row>
        <row r="258">
          <cell r="A258">
            <v>742603500</v>
          </cell>
          <cell r="B258" t="str">
            <v>מל"מ מיקור חוץ-שכר</v>
          </cell>
          <cell r="C258">
            <v>369203.23</v>
          </cell>
        </row>
        <row r="259">
          <cell r="A259">
            <v>742604000</v>
          </cell>
          <cell r="B259" t="str">
            <v>ארכיון</v>
          </cell>
          <cell r="C259">
            <v>69858.240000000005</v>
          </cell>
        </row>
        <row r="260">
          <cell r="A260">
            <v>742702000</v>
          </cell>
          <cell r="B260" t="str">
            <v>כיבודים</v>
          </cell>
          <cell r="C260">
            <v>584991.03</v>
          </cell>
        </row>
        <row r="261">
          <cell r="A261">
            <v>742703000</v>
          </cell>
          <cell r="B261" t="str">
            <v>אסיפות וישיבות</v>
          </cell>
          <cell r="C261">
            <v>108119.81</v>
          </cell>
        </row>
        <row r="262">
          <cell r="A262">
            <v>742801000</v>
          </cell>
          <cell r="B262" t="str">
            <v>הוצ' פחת נדל"ן</v>
          </cell>
          <cell r="C262">
            <v>2862704.28</v>
          </cell>
        </row>
        <row r="263">
          <cell r="A263">
            <v>742802000</v>
          </cell>
          <cell r="B263" t="str">
            <v>הוצ' פחת מטלטלין ושו</v>
          </cell>
          <cell r="C263">
            <v>518893.98</v>
          </cell>
        </row>
        <row r="264">
          <cell r="A264">
            <v>742803000</v>
          </cell>
          <cell r="B264" t="str">
            <v>הוצ' פחת מחשב</v>
          </cell>
          <cell r="C264">
            <v>3679603.45</v>
          </cell>
        </row>
        <row r="265">
          <cell r="A265">
            <v>742901000</v>
          </cell>
          <cell r="B265" t="str">
            <v>הוצ' חובות אבודים</v>
          </cell>
          <cell r="C265">
            <v>42710.46</v>
          </cell>
        </row>
        <row r="266">
          <cell r="A266">
            <v>742901100</v>
          </cell>
          <cell r="B266" t="str">
            <v>הוצ' חובות מסופקים</v>
          </cell>
          <cell r="C266">
            <v>113798</v>
          </cell>
        </row>
        <row r="267">
          <cell r="A267">
            <v>742902000</v>
          </cell>
          <cell r="B267" t="str">
            <v>תרומות</v>
          </cell>
          <cell r="C267">
            <v>323700</v>
          </cell>
        </row>
        <row r="268">
          <cell r="A268">
            <v>742903000</v>
          </cell>
          <cell r="B268" t="str">
            <v>קנסות</v>
          </cell>
          <cell r="C268">
            <v>618953</v>
          </cell>
        </row>
        <row r="269">
          <cell r="A269">
            <v>742904000</v>
          </cell>
          <cell r="B269" t="str">
            <v>ביטולי יתרות</v>
          </cell>
          <cell r="C269">
            <v>11.64</v>
          </cell>
        </row>
        <row r="270">
          <cell r="A270">
            <v>742907000</v>
          </cell>
          <cell r="B270" t="str">
            <v>הכנסות מקנסות עובדים</v>
          </cell>
          <cell r="C270">
            <v>-255084.77</v>
          </cell>
        </row>
        <row r="271">
          <cell r="A271">
            <v>752010000</v>
          </cell>
          <cell r="B271" t="str">
            <v>ריבית ועמלות בנקים</v>
          </cell>
          <cell r="C271">
            <v>2123665.44</v>
          </cell>
        </row>
        <row r="272">
          <cell r="A272">
            <v>752020000</v>
          </cell>
          <cell r="B272" t="str">
            <v xml:space="preserve"> ריבית חברות בנות</v>
          </cell>
          <cell r="C272">
            <v>-1084300.29</v>
          </cell>
        </row>
        <row r="273">
          <cell r="A273">
            <v>752030000</v>
          </cell>
          <cell r="B273" t="str">
            <v>ריבית לאחרים-עם מע"מ</v>
          </cell>
          <cell r="C273">
            <v>5010.3599999999997</v>
          </cell>
        </row>
        <row r="274">
          <cell r="A274">
            <v>752040000</v>
          </cell>
          <cell r="B274" t="str">
            <v>ריבית לאחרים -ללא מע</v>
          </cell>
          <cell r="C274">
            <v>4215.9799999999996</v>
          </cell>
        </row>
        <row r="275">
          <cell r="A275">
            <v>752050000</v>
          </cell>
          <cell r="B275" t="str">
            <v>ריבית למוסדות ממשלתי</v>
          </cell>
          <cell r="C275">
            <v>23382</v>
          </cell>
        </row>
        <row r="276">
          <cell r="A276">
            <v>752060000</v>
          </cell>
          <cell r="B276" t="str">
            <v>הכנסות ריבית מסוב.</v>
          </cell>
          <cell r="C276">
            <v>52756.31</v>
          </cell>
        </row>
        <row r="277">
          <cell r="A277">
            <v>752410000</v>
          </cell>
          <cell r="B277" t="str">
            <v>ריבית הלוואות ז"ק</v>
          </cell>
          <cell r="C277">
            <v>1567108.24</v>
          </cell>
        </row>
        <row r="278">
          <cell r="A278">
            <v>752500000</v>
          </cell>
          <cell r="B278" t="str">
            <v>הצמדת קרן הלו. ז"א</v>
          </cell>
          <cell r="C278">
            <v>2366904.58</v>
          </cell>
        </row>
        <row r="279">
          <cell r="A279">
            <v>752510000</v>
          </cell>
          <cell r="B279" t="str">
            <v>ריבית הלוואות ז"א</v>
          </cell>
          <cell r="C279">
            <v>5294683.3</v>
          </cell>
        </row>
        <row r="280">
          <cell r="A280">
            <v>752520000</v>
          </cell>
          <cell r="B280" t="str">
            <v>ריבית הלו. שינוי מיב</v>
          </cell>
          <cell r="C280">
            <v>24297880.739999998</v>
          </cell>
        </row>
        <row r="281">
          <cell r="A281">
            <v>752710000</v>
          </cell>
          <cell r="B281" t="str">
            <v>ריבית מ.ה - ניכויים</v>
          </cell>
          <cell r="C281">
            <v>826687</v>
          </cell>
        </row>
        <row r="282">
          <cell r="A282">
            <v>752800000</v>
          </cell>
          <cell r="B282" t="str">
            <v>ריבית מס הכנסה חברה</v>
          </cell>
          <cell r="C282">
            <v>17054087</v>
          </cell>
        </row>
        <row r="283">
          <cell r="A283">
            <v>752820000</v>
          </cell>
          <cell r="B283" t="str">
            <v>ריבית בגין הסכם ק.ג</v>
          </cell>
          <cell r="C283">
            <v>7170000</v>
          </cell>
        </row>
        <row r="284">
          <cell r="A284">
            <v>752900000</v>
          </cell>
          <cell r="B284" t="str">
            <v>שערוך הלוואות ז"ק</v>
          </cell>
          <cell r="C284">
            <v>-39495.040000000001</v>
          </cell>
        </row>
        <row r="285">
          <cell r="A285">
            <v>752910000</v>
          </cell>
          <cell r="B285" t="str">
            <v>שערוך הלוואות ז"א</v>
          </cell>
          <cell r="C285">
            <v>-1558906.65</v>
          </cell>
        </row>
        <row r="286">
          <cell r="A286">
            <v>752920000</v>
          </cell>
          <cell r="B286" t="str">
            <v>שערוך בנקים במט"ח</v>
          </cell>
          <cell r="C286">
            <v>-206281.67</v>
          </cell>
        </row>
        <row r="287">
          <cell r="A287">
            <v>752930000</v>
          </cell>
          <cell r="B287" t="str">
            <v>שערוך ספקי חו"ל</v>
          </cell>
          <cell r="C287">
            <v>98876.71</v>
          </cell>
        </row>
        <row r="288">
          <cell r="A288">
            <v>754200000</v>
          </cell>
          <cell r="B288" t="str">
            <v>ריבית מפקדונות לז"ק</v>
          </cell>
          <cell r="C288">
            <v>-605954.80000000005</v>
          </cell>
        </row>
        <row r="289">
          <cell r="A289">
            <v>754210000</v>
          </cell>
          <cell r="B289" t="str">
            <v>ריבית פקדון שינוי מב</v>
          </cell>
          <cell r="C289">
            <v>-433440.13</v>
          </cell>
        </row>
        <row r="290">
          <cell r="A290">
            <v>754300000</v>
          </cell>
          <cell r="B290" t="str">
            <v>ריבית מאחרים עם מע"מ</v>
          </cell>
          <cell r="C290">
            <v>-5754.07</v>
          </cell>
        </row>
        <row r="291">
          <cell r="A291">
            <v>754400000</v>
          </cell>
          <cell r="B291" t="str">
            <v>ריבית מאחרים ללא מע"</v>
          </cell>
          <cell r="C291">
            <v>-5691.79</v>
          </cell>
        </row>
        <row r="292">
          <cell r="A292">
            <v>754900000</v>
          </cell>
          <cell r="B292" t="str">
            <v>הכנ.מקנס.לעוב.עם מע"</v>
          </cell>
          <cell r="C292">
            <v>-6514.86</v>
          </cell>
        </row>
        <row r="293">
          <cell r="A293">
            <v>754910000</v>
          </cell>
          <cell r="B293" t="str">
            <v xml:space="preserve"> ריבית מחברות בנות</v>
          </cell>
          <cell r="C293">
            <v>-159793</v>
          </cell>
        </row>
        <row r="294">
          <cell r="A294">
            <v>754920000</v>
          </cell>
          <cell r="B294" t="str">
            <v>שערוך ניירות ערך</v>
          </cell>
          <cell r="C294">
            <v>-20928352.949999999</v>
          </cell>
        </row>
        <row r="295">
          <cell r="A295">
            <v>756410000</v>
          </cell>
          <cell r="B295" t="str">
            <v>שחיקה של ספקי חו"ל</v>
          </cell>
          <cell r="C295">
            <v>1209.3800000000001</v>
          </cell>
        </row>
        <row r="296">
          <cell r="A296">
            <v>762010000</v>
          </cell>
          <cell r="B296" t="str">
            <v>תמורה ממכירת אוטובוס</v>
          </cell>
          <cell r="C296">
            <v>-63467.81</v>
          </cell>
        </row>
        <row r="297">
          <cell r="A297">
            <v>762030000</v>
          </cell>
          <cell r="B297" t="str">
            <v>רווח ממימוש רכוש קבו</v>
          </cell>
          <cell r="C297">
            <v>-400865.8</v>
          </cell>
        </row>
        <row r="298">
          <cell r="A298">
            <v>762070000</v>
          </cell>
          <cell r="B298" t="str">
            <v>רווח הון מגריעת אוטו</v>
          </cell>
          <cell r="C298">
            <v>243411.98</v>
          </cell>
        </row>
        <row r="299">
          <cell r="A299">
            <v>762100000</v>
          </cell>
          <cell r="B299" t="str">
            <v>הפרשה לירידת ערך</v>
          </cell>
          <cell r="C299">
            <v>609176</v>
          </cell>
        </row>
        <row r="300">
          <cell r="A300">
            <v>762120000</v>
          </cell>
          <cell r="B300" t="str">
            <v>הכנסות אחרות</v>
          </cell>
          <cell r="C300">
            <v>-39549.360000000001</v>
          </cell>
        </row>
        <row r="301">
          <cell r="A301">
            <v>762150000</v>
          </cell>
          <cell r="B301" t="str">
            <v>חלק הצטיידות במכירת</v>
          </cell>
          <cell r="C301">
            <v>257945</v>
          </cell>
        </row>
        <row r="302">
          <cell r="A302">
            <v>762160000</v>
          </cell>
          <cell r="B302" t="str">
            <v>הוצאות אחרות בגין סו</v>
          </cell>
          <cell r="C302">
            <v>4661858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ווח והפסד"/>
      <sheetName val="רווח והפסד -ניתוח "/>
      <sheetName val="מפורט סופי -ניתוח"/>
      <sheetName val="מפורט סופי "/>
      <sheetName val="מימון 12.2010"/>
      <sheetName val="הכנסות 12.10"/>
      <sheetName val="חברים 12.2010"/>
      <sheetName val="שכירים 12.2010"/>
      <sheetName val="רווחי אקוויטי 12.10"/>
      <sheetName val="7201 12.10"/>
      <sheetName val="מפורט סופי  9.10-ניתוח"/>
      <sheetName val="מימון 9.10"/>
      <sheetName val="חברים 6.10"/>
      <sheetName val="שכירים  6.10"/>
      <sheetName val="מימון 6.10"/>
      <sheetName val="רווח והפסד 9.10-ניתוח"/>
      <sheetName val="ניתוח שינוי הכ. 9.10"/>
      <sheetName val="חברים 9.10"/>
      <sheetName val="שכירים 9.10"/>
      <sheetName val="נומינלי 1210"/>
      <sheetName val="ממודד 1210"/>
      <sheetName val="הכנסות 9.10"/>
      <sheetName val="רווח והפסד 6.10-ניתוח"/>
      <sheetName val="מפורט סופי  6.10-ניתוח"/>
      <sheetName val="רווח והפסד-3.10 ניתוח "/>
      <sheetName val="מפורט סופי  -ניתוח 3.10"/>
      <sheetName val="נומ 9.10-חדש"/>
      <sheetName val="נומינלי 9.10"/>
      <sheetName val="מתו 9.10-חדש"/>
      <sheetName val="מתואם 9.10"/>
      <sheetName val="הכנסות 12.09 מדדו"/>
      <sheetName val="נומינלי0610"/>
      <sheetName val="מתואם 0610"/>
      <sheetName val="חברים 12.09 -סופי"/>
      <sheetName val="שכירים 12.09 -סופי"/>
      <sheetName val="מימון 12.09"/>
      <sheetName val="ממודד 3.10"/>
      <sheetName val="נומינלי 3.10"/>
      <sheetName val="מפורט סופי -ניתוח הנהלה"/>
      <sheetName val="ממודד 12.09"/>
      <sheetName val="נומינלי 12.09"/>
      <sheetName val="מפורט סופי  (2)"/>
      <sheetName val="מימון 6.09"/>
      <sheetName val="הכנסות 9.08"/>
      <sheetName val="נומינלי 9.09"/>
      <sheetName val="ממודד 9.09"/>
      <sheetName val="נומינלי 0609"/>
      <sheetName val="ממודד 0609"/>
      <sheetName val="הנהלה מרוכז 9.08-ניתוח"/>
      <sheetName val="הנהלה 9.08-מפורט"/>
      <sheetName val="מתואם 1208"/>
      <sheetName val="נומינלי 1208"/>
      <sheetName val="ממודד 9.08"/>
      <sheetName val="נומינלי 9.08"/>
      <sheetName val="נומינלי6.08"/>
      <sheetName val="ממודד 6.08"/>
      <sheetName val="נומינלי 3.08"/>
      <sheetName val="ממודד 3.08"/>
      <sheetName val="חברים 1-3.07"/>
      <sheetName val="שכירים 1-3.07"/>
      <sheetName val="ממודד 12.07"/>
      <sheetName val="נומינלי 12.07"/>
      <sheetName val="נומינלי 9.07"/>
      <sheetName val="ממודד 9.07"/>
      <sheetName val=" חברים "/>
      <sheetName val="ממודד 6.07"/>
      <sheetName val="נומינלי 6.07"/>
      <sheetName val="ממודד 3.07"/>
      <sheetName val="נומינלי 3.07"/>
      <sheetName val="נומינלי 12.06"/>
      <sheetName val=" ממודד 12.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A4">
            <v>602110000</v>
          </cell>
          <cell r="B4" t="str">
            <v>פדיון כרטיסים רגילים</v>
          </cell>
          <cell r="C4">
            <v>-21024618.5</v>
          </cell>
        </row>
        <row r="5">
          <cell r="A5">
            <v>602111000</v>
          </cell>
          <cell r="B5" t="str">
            <v>מכירות פרסונליזציה</v>
          </cell>
          <cell r="C5">
            <v>-17442437</v>
          </cell>
        </row>
        <row r="6">
          <cell r="A6">
            <v>602121000</v>
          </cell>
          <cell r="B6" t="str">
            <v>נסיעות משרד הבטחון</v>
          </cell>
          <cell r="C6">
            <v>-26938433.449999999</v>
          </cell>
        </row>
        <row r="7">
          <cell r="A7">
            <v>602151000</v>
          </cell>
          <cell r="B7" t="str">
            <v>משרד הבטחון-שוברי צה</v>
          </cell>
          <cell r="C7">
            <v>-451389.74</v>
          </cell>
        </row>
        <row r="8">
          <cell r="A8">
            <v>602210000</v>
          </cell>
          <cell r="B8" t="str">
            <v>מפדיון כרטיסיות</v>
          </cell>
          <cell r="C8">
            <v>-399439090.16000003</v>
          </cell>
        </row>
        <row r="9">
          <cell r="A9">
            <v>602220000</v>
          </cell>
          <cell r="B9" t="str">
            <v>הפרשות למאזן הכנסות</v>
          </cell>
          <cell r="C9">
            <v>-25525726</v>
          </cell>
        </row>
        <row r="10">
          <cell r="A10">
            <v>602260000</v>
          </cell>
          <cell r="B10" t="str">
            <v>הכנסות קו 100 תיירות</v>
          </cell>
          <cell r="C10">
            <v>7047.43</v>
          </cell>
        </row>
        <row r="11">
          <cell r="A11">
            <v>602270000</v>
          </cell>
          <cell r="B11" t="str">
            <v>לקוחות בהתחשבנות כרט</v>
          </cell>
          <cell r="C11">
            <v>-3849925.24</v>
          </cell>
        </row>
        <row r="12">
          <cell r="A12">
            <v>602280000</v>
          </cell>
          <cell r="B12" t="str">
            <v>לקוח עסקי דווח נהגים</v>
          </cell>
          <cell r="C12">
            <v>-304657.71000000002</v>
          </cell>
        </row>
        <row r="13">
          <cell r="A13">
            <v>602290000</v>
          </cell>
          <cell r="B13" t="str">
            <v>הכנסות למזדמנים פרטי</v>
          </cell>
          <cell r="C13">
            <v>-27549.53</v>
          </cell>
        </row>
        <row r="14">
          <cell r="A14">
            <v>602300000</v>
          </cell>
          <cell r="B14" t="str">
            <v>מכי. מוצרים פרסונליז</v>
          </cell>
          <cell r="C14">
            <v>-308309.7</v>
          </cell>
        </row>
        <row r="15">
          <cell r="A15">
            <v>602400000</v>
          </cell>
          <cell r="B15" t="str">
            <v>מפרעות לתיק חברים</v>
          </cell>
          <cell r="C15">
            <v>-1441845.39</v>
          </cell>
        </row>
        <row r="16">
          <cell r="A16">
            <v>602500000</v>
          </cell>
          <cell r="B16" t="str">
            <v>מפרעות לתיק שכירים</v>
          </cell>
          <cell r="C16">
            <v>-5184654.97</v>
          </cell>
        </row>
        <row r="17">
          <cell r="A17">
            <v>602610000</v>
          </cell>
          <cell r="B17" t="str">
            <v>השמדת כרטיסים</v>
          </cell>
          <cell r="C17">
            <v>20309106.16</v>
          </cell>
        </row>
        <row r="18">
          <cell r="A18">
            <v>602620000</v>
          </cell>
          <cell r="B18" t="str">
            <v>משמ. שלא הועברו בסוב</v>
          </cell>
          <cell r="C18">
            <v>-9743.11</v>
          </cell>
        </row>
        <row r="19">
          <cell r="A19">
            <v>602630000</v>
          </cell>
          <cell r="B19" t="str">
            <v>השמדות כרטיסים בעמדו</v>
          </cell>
          <cell r="C19">
            <v>4011935.59</v>
          </cell>
        </row>
        <row r="20">
          <cell r="A20">
            <v>602700000</v>
          </cell>
          <cell r="B20" t="str">
            <v>הוצאות בקורת - מכירה</v>
          </cell>
          <cell r="C20">
            <v>2673.72</v>
          </cell>
        </row>
        <row r="21">
          <cell r="A21">
            <v>602800000</v>
          </cell>
          <cell r="B21" t="str">
            <v>הכנסות מהסעות חיילים</v>
          </cell>
          <cell r="C21">
            <v>100150</v>
          </cell>
        </row>
        <row r="22">
          <cell r="A22">
            <v>602900000</v>
          </cell>
          <cell r="B22" t="str">
            <v>חודשי-חופשי אגד-דן</v>
          </cell>
          <cell r="C22">
            <v>-5228027.57</v>
          </cell>
        </row>
        <row r="23">
          <cell r="A23">
            <v>602910000</v>
          </cell>
          <cell r="B23" t="str">
            <v>חודשי חופשי משותף</v>
          </cell>
          <cell r="C23">
            <v>4638499.09</v>
          </cell>
        </row>
        <row r="24">
          <cell r="A24">
            <v>602930000</v>
          </cell>
          <cell r="B24" t="str">
            <v>מכ.כרט. מחב.אחרות</v>
          </cell>
          <cell r="C24">
            <v>-3434305.94</v>
          </cell>
        </row>
        <row r="25">
          <cell r="A25">
            <v>604010000</v>
          </cell>
          <cell r="B25" t="str">
            <v>מנקו "לנהגים"</v>
          </cell>
          <cell r="C25">
            <v>10034674.689999999</v>
          </cell>
        </row>
        <row r="26">
          <cell r="A26">
            <v>604020000</v>
          </cell>
          <cell r="B26" t="str">
            <v>מנקו ל"קופאים"</v>
          </cell>
          <cell r="C26">
            <v>954262.63</v>
          </cell>
        </row>
        <row r="27">
          <cell r="A27">
            <v>604040000</v>
          </cell>
          <cell r="B27" t="str">
            <v>הנחות והחזרות</v>
          </cell>
          <cell r="C27">
            <v>117992.79</v>
          </cell>
        </row>
        <row r="28">
          <cell r="A28">
            <v>604050000</v>
          </cell>
          <cell r="B28" t="str">
            <v>טיפול בלקוחות עמדות</v>
          </cell>
          <cell r="C28">
            <v>126252.75</v>
          </cell>
        </row>
        <row r="29">
          <cell r="A29">
            <v>606010000</v>
          </cell>
          <cell r="B29" t="str">
            <v>נסיעות דרךמח' תנועה!</v>
          </cell>
          <cell r="C29">
            <v>-324188.49</v>
          </cell>
        </row>
        <row r="30">
          <cell r="A30">
            <v>606020000</v>
          </cell>
          <cell r="B30" t="str">
            <v>הסעות משרד הבטחון</v>
          </cell>
          <cell r="C30">
            <v>-1903.83</v>
          </cell>
        </row>
        <row r="31">
          <cell r="A31">
            <v>606040000</v>
          </cell>
          <cell r="B31" t="str">
            <v>הכנסות מאוטובוס תייר</v>
          </cell>
          <cell r="C31">
            <v>-207034.5</v>
          </cell>
        </row>
        <row r="32">
          <cell r="A32">
            <v>612010000</v>
          </cell>
          <cell r="B32" t="str">
            <v>הכנסות מפרסום</v>
          </cell>
          <cell r="C32">
            <v>-5237978.8</v>
          </cell>
        </row>
        <row r="33">
          <cell r="A33">
            <v>612020000</v>
          </cell>
          <cell r="B33" t="str">
            <v>הכנסות ממכירת מפות</v>
          </cell>
          <cell r="C33">
            <v>-13292.48</v>
          </cell>
        </row>
        <row r="34">
          <cell r="A34">
            <v>612030000</v>
          </cell>
          <cell r="B34" t="str">
            <v>מכירת חלפים משומשים</v>
          </cell>
          <cell r="C34">
            <v>-283911.31</v>
          </cell>
        </row>
        <row r="35">
          <cell r="A35">
            <v>612040000</v>
          </cell>
          <cell r="B35" t="str">
            <v>הכנסות משרותי מוסך ל</v>
          </cell>
          <cell r="C35">
            <v>-2279368</v>
          </cell>
        </row>
        <row r="36">
          <cell r="A36">
            <v>612050000</v>
          </cell>
          <cell r="B36" t="str">
            <v>הכנסות שונות</v>
          </cell>
          <cell r="C36">
            <v>-4573083.29</v>
          </cell>
        </row>
        <row r="37">
          <cell r="A37">
            <v>612060000</v>
          </cell>
          <cell r="B37" t="str">
            <v>הכנסות משכר דירה</v>
          </cell>
          <cell r="C37">
            <v>-60893</v>
          </cell>
        </row>
        <row r="38">
          <cell r="A38">
            <v>612100000</v>
          </cell>
          <cell r="B38" t="str">
            <v>הכנסות מהשכרת אוטובו</v>
          </cell>
          <cell r="C38">
            <v>-2863949.86</v>
          </cell>
        </row>
        <row r="39">
          <cell r="A39">
            <v>612200000</v>
          </cell>
          <cell r="B39" t="str">
            <v>הכ.ש.מוסך משדן-חלפים</v>
          </cell>
          <cell r="C39">
            <v>-176076.51</v>
          </cell>
        </row>
        <row r="40">
          <cell r="A40">
            <v>612300000</v>
          </cell>
          <cell r="B40" t="str">
            <v>הכ.ש.מוסך משדן-עבודה</v>
          </cell>
          <cell r="C40">
            <v>-127617.67</v>
          </cell>
        </row>
        <row r="41">
          <cell r="A41">
            <v>612400000</v>
          </cell>
          <cell r="B41" t="str">
            <v>הכנסות ש.מוסך מש-דן-</v>
          </cell>
          <cell r="C41">
            <v>-196357.19</v>
          </cell>
        </row>
        <row r="42">
          <cell r="A42">
            <v>612500000</v>
          </cell>
          <cell r="B42" t="str">
            <v>הכנסות ש.מווסך -מכלל</v>
          </cell>
          <cell r="C42">
            <v>-1984376.97</v>
          </cell>
        </row>
        <row r="43">
          <cell r="A43">
            <v>622010000</v>
          </cell>
          <cell r="B43" t="str">
            <v>דמי ניהול מחברות בנו</v>
          </cell>
          <cell r="C43">
            <v>-703775.22</v>
          </cell>
        </row>
        <row r="44">
          <cell r="A44">
            <v>632010000</v>
          </cell>
          <cell r="B44" t="str">
            <v>סובסידיה בגין הנחות</v>
          </cell>
          <cell r="C44">
            <v>-113812066</v>
          </cell>
        </row>
        <row r="45">
          <cell r="A45">
            <v>632011000</v>
          </cell>
          <cell r="B45" t="str">
            <v>סובסידיה תפעולית</v>
          </cell>
          <cell r="C45">
            <v>-257259321</v>
          </cell>
        </row>
        <row r="46">
          <cell r="A46">
            <v>632014000</v>
          </cell>
          <cell r="B46" t="str">
            <v>סובסדיה בגין קרן הון</v>
          </cell>
          <cell r="C46">
            <v>-30996650</v>
          </cell>
        </row>
        <row r="47">
          <cell r="A47">
            <v>632016000</v>
          </cell>
          <cell r="B47" t="str">
            <v>סובסדיה בגין פרישת ש</v>
          </cell>
          <cell r="C47">
            <v>-4454914</v>
          </cell>
        </row>
        <row r="48">
          <cell r="A48">
            <v>632017000</v>
          </cell>
          <cell r="B48" t="str">
            <v>החזר בלו מעל התקרה</v>
          </cell>
          <cell r="C48">
            <v>-956061</v>
          </cell>
        </row>
        <row r="49">
          <cell r="A49">
            <v>632018000</v>
          </cell>
          <cell r="B49" t="str">
            <v>תשלום ממשלה בגין כרט</v>
          </cell>
          <cell r="C49">
            <v>-5498913</v>
          </cell>
        </row>
        <row r="50">
          <cell r="A50">
            <v>632030000</v>
          </cell>
          <cell r="B50" t="str">
            <v>סובסידיה קרן הצטיידו</v>
          </cell>
          <cell r="C50">
            <v>-94326512.75</v>
          </cell>
        </row>
        <row r="51">
          <cell r="A51">
            <v>702010000</v>
          </cell>
          <cell r="B51" t="str">
            <v>משכורת חודשית</v>
          </cell>
          <cell r="C51">
            <v>43499425.520000003</v>
          </cell>
        </row>
        <row r="52">
          <cell r="A52">
            <v>702011000</v>
          </cell>
          <cell r="B52" t="str">
            <v>השלמת תמורה להון</v>
          </cell>
          <cell r="C52">
            <v>8265990.1299999999</v>
          </cell>
        </row>
        <row r="53">
          <cell r="A53">
            <v>702012000</v>
          </cell>
          <cell r="B53" t="str">
            <v>גילום  תמורה להון</v>
          </cell>
          <cell r="C53">
            <v>6030799.4900000002</v>
          </cell>
        </row>
        <row r="54">
          <cell r="A54">
            <v>702014000</v>
          </cell>
          <cell r="B54" t="str">
            <v>השלמת ריבית</v>
          </cell>
          <cell r="C54">
            <v>4000367.44</v>
          </cell>
        </row>
        <row r="55">
          <cell r="A55">
            <v>702014100</v>
          </cell>
          <cell r="B55" t="str">
            <v>גילום  השלמת ריבי</v>
          </cell>
          <cell r="C55">
            <v>2016008.51</v>
          </cell>
        </row>
        <row r="56">
          <cell r="A56">
            <v>702015000</v>
          </cell>
          <cell r="B56" t="str">
            <v>הפרשות שכר-ביקורת ני</v>
          </cell>
          <cell r="C56">
            <v>246884</v>
          </cell>
        </row>
        <row r="57">
          <cell r="A57">
            <v>702020000</v>
          </cell>
          <cell r="B57" t="str">
            <v>שעות נוספות</v>
          </cell>
          <cell r="C57">
            <v>19871900.899999999</v>
          </cell>
        </row>
        <row r="58">
          <cell r="A58">
            <v>702030000</v>
          </cell>
          <cell r="B58" t="str">
            <v>פרמיה לנהגים</v>
          </cell>
          <cell r="C58">
            <v>7486605.9800000004</v>
          </cell>
        </row>
        <row r="59">
          <cell r="A59">
            <v>702040000</v>
          </cell>
          <cell r="B59" t="str">
            <v>משכורת י"ג</v>
          </cell>
          <cell r="C59">
            <v>2936356.98</v>
          </cell>
        </row>
        <row r="60">
          <cell r="A60">
            <v>702050000</v>
          </cell>
          <cell r="B60" t="str">
            <v>טלפון</v>
          </cell>
          <cell r="C60">
            <v>-11153.66</v>
          </cell>
        </row>
        <row r="61">
          <cell r="A61">
            <v>702060000</v>
          </cell>
          <cell r="B61" t="str">
            <v>אחזקת רכב</v>
          </cell>
          <cell r="C61">
            <v>1424597.41</v>
          </cell>
        </row>
        <row r="62">
          <cell r="A62">
            <v>702100000</v>
          </cell>
          <cell r="B62" t="str">
            <v>תשלום טלפון</v>
          </cell>
          <cell r="C62">
            <v>23083.66</v>
          </cell>
        </row>
        <row r="63">
          <cell r="A63">
            <v>702110000</v>
          </cell>
          <cell r="B63" t="str">
            <v>שווי ביטוח מחלות קשו</v>
          </cell>
          <cell r="C63">
            <v>292989.09999999998</v>
          </cell>
        </row>
        <row r="64">
          <cell r="A64">
            <v>702120000</v>
          </cell>
          <cell r="B64" t="str">
            <v>שווי ביטוח בריאות</v>
          </cell>
          <cell r="C64">
            <v>131413.32999999999</v>
          </cell>
        </row>
        <row r="65">
          <cell r="A65">
            <v>702130000</v>
          </cell>
          <cell r="B65" t="str">
            <v>הוצאות קשישון</v>
          </cell>
          <cell r="C65">
            <v>591458.35</v>
          </cell>
        </row>
        <row r="66">
          <cell r="A66">
            <v>702200000</v>
          </cell>
          <cell r="B66" t="str">
            <v>יין לחג כולל גילום מ</v>
          </cell>
          <cell r="C66">
            <v>972282.4</v>
          </cell>
        </row>
        <row r="67">
          <cell r="A67">
            <v>702210000</v>
          </cell>
          <cell r="B67" t="str">
            <v>קיטנה -</v>
          </cell>
          <cell r="C67">
            <v>91961.33</v>
          </cell>
        </row>
        <row r="68">
          <cell r="A68">
            <v>702230000</v>
          </cell>
          <cell r="B68" t="str">
            <v>מתנת יום הולדת - גיל</v>
          </cell>
          <cell r="C68">
            <v>92130.5</v>
          </cell>
        </row>
        <row r="69">
          <cell r="A69">
            <v>702240000</v>
          </cell>
          <cell r="B69" t="str">
            <v>שווי רכב הנהלה</v>
          </cell>
          <cell r="C69">
            <v>4040250.14</v>
          </cell>
        </row>
        <row r="70">
          <cell r="A70">
            <v>702250000</v>
          </cell>
          <cell r="B70" t="str">
            <v>גילום טלפון</v>
          </cell>
          <cell r="C70">
            <v>18776.650000000001</v>
          </cell>
        </row>
        <row r="71">
          <cell r="A71">
            <v>702280000</v>
          </cell>
          <cell r="B71" t="str">
            <v>שווי לימודים גבוהים</v>
          </cell>
          <cell r="C71">
            <v>255040.33</v>
          </cell>
        </row>
        <row r="72">
          <cell r="A72">
            <v>702290000</v>
          </cell>
          <cell r="B72" t="str">
            <v>שווי מנקו קופאים</v>
          </cell>
          <cell r="C72">
            <v>249635.92</v>
          </cell>
        </row>
        <row r="73">
          <cell r="A73">
            <v>702300000</v>
          </cell>
          <cell r="B73" t="str">
            <v>זקיפות שווי חברים</v>
          </cell>
          <cell r="C73">
            <v>-6479761.6500000004</v>
          </cell>
        </row>
        <row r="74">
          <cell r="A74">
            <v>702310000</v>
          </cell>
          <cell r="B74" t="str">
            <v>שווי כרטיס נסיעה חופ</v>
          </cell>
          <cell r="C74">
            <v>821086</v>
          </cell>
        </row>
        <row r="75">
          <cell r="A75">
            <v>702330000</v>
          </cell>
          <cell r="B75" t="str">
            <v>שווי ביגוד</v>
          </cell>
          <cell r="C75">
            <v>235460</v>
          </cell>
        </row>
        <row r="76">
          <cell r="A76">
            <v>702340000</v>
          </cell>
          <cell r="B76" t="str">
            <v>שווי מנקו לגילום</v>
          </cell>
          <cell r="C76">
            <v>564335.69999999995</v>
          </cell>
        </row>
        <row r="77">
          <cell r="A77">
            <v>702350000</v>
          </cell>
          <cell r="B77" t="str">
            <v>שווי מאמץ קיץ חברים</v>
          </cell>
          <cell r="C77">
            <v>379150</v>
          </cell>
        </row>
        <row r="78">
          <cell r="A78">
            <v>702360000</v>
          </cell>
          <cell r="B78" t="str">
            <v>שווי טלפון נייד</v>
          </cell>
          <cell r="C78">
            <v>105407</v>
          </cell>
        </row>
        <row r="79">
          <cell r="A79">
            <v>702380000</v>
          </cell>
          <cell r="B79" t="str">
            <v>שווי נסיעות</v>
          </cell>
          <cell r="C79">
            <v>15395.96</v>
          </cell>
        </row>
        <row r="80">
          <cell r="A80">
            <v>702400000</v>
          </cell>
          <cell r="B80" t="str">
            <v>מס בגין פיצויים מחבר</v>
          </cell>
          <cell r="C80">
            <v>409895.21</v>
          </cell>
        </row>
        <row r="81">
          <cell r="A81">
            <v>703010000</v>
          </cell>
          <cell r="B81" t="str">
            <v>השאלת עובדים לחברה ה</v>
          </cell>
          <cell r="C81">
            <v>-1191504.8700000001</v>
          </cell>
        </row>
        <row r="82">
          <cell r="A82">
            <v>703030000</v>
          </cell>
          <cell r="B82" t="str">
            <v>תגמולי מילואים-חברים</v>
          </cell>
          <cell r="C82">
            <v>-357554</v>
          </cell>
        </row>
        <row r="83">
          <cell r="A83">
            <v>703040000</v>
          </cell>
          <cell r="B83" t="str">
            <v>השאלת עובדים למשדן</v>
          </cell>
          <cell r="C83">
            <v>-174538.66</v>
          </cell>
        </row>
        <row r="84">
          <cell r="A84">
            <v>703050000</v>
          </cell>
          <cell r="B84" t="str">
            <v>השאל עובדים -למלם</v>
          </cell>
          <cell r="C84">
            <v>-149745.71</v>
          </cell>
        </row>
        <row r="85">
          <cell r="A85">
            <v>703100000</v>
          </cell>
          <cell r="B85" t="str">
            <v>פנסיית נכות ע"ח דן</v>
          </cell>
          <cell r="C85">
            <v>7112917.8799999999</v>
          </cell>
        </row>
        <row r="86">
          <cell r="A86">
            <v>703110000</v>
          </cell>
          <cell r="B86" t="str">
            <v>יין לחג פנסיונרים ע"</v>
          </cell>
          <cell r="C86">
            <v>1909892.75</v>
          </cell>
        </row>
        <row r="87">
          <cell r="A87">
            <v>703120000</v>
          </cell>
          <cell r="B87" t="str">
            <v>עתון פנסיונרים ע"ח "</v>
          </cell>
          <cell r="C87">
            <v>4093767.5</v>
          </cell>
        </row>
        <row r="88">
          <cell r="A88">
            <v>703150000</v>
          </cell>
          <cell r="B88" t="str">
            <v>קדם פרישה 2004-2003</v>
          </cell>
          <cell r="C88">
            <v>1099371.67</v>
          </cell>
        </row>
        <row r="89">
          <cell r="A89">
            <v>703160000</v>
          </cell>
          <cell r="B89" t="str">
            <v>שווי וגילום הפרשה לפ</v>
          </cell>
          <cell r="C89">
            <v>3106.2</v>
          </cell>
        </row>
        <row r="90">
          <cell r="A90">
            <v>703170000</v>
          </cell>
          <cell r="B90" t="str">
            <v>קדם פרישה 2005</v>
          </cell>
          <cell r="C90">
            <v>3699579.23</v>
          </cell>
        </row>
        <row r="91">
          <cell r="A91">
            <v>703180000</v>
          </cell>
          <cell r="B91" t="str">
            <v>שווי מתנת הולדת פנס'</v>
          </cell>
          <cell r="C91">
            <v>189734.28</v>
          </cell>
        </row>
        <row r="92">
          <cell r="A92">
            <v>703200000</v>
          </cell>
          <cell r="B92" t="str">
            <v>טלפון חברים</v>
          </cell>
          <cell r="C92">
            <v>820.85</v>
          </cell>
        </row>
        <row r="93">
          <cell r="A93">
            <v>703300000</v>
          </cell>
          <cell r="B93" t="str">
            <v>זקיפות שווי פנסיונרי</v>
          </cell>
          <cell r="C93">
            <v>-1844751.43</v>
          </cell>
        </row>
        <row r="94">
          <cell r="A94">
            <v>704010000</v>
          </cell>
          <cell r="B94" t="str">
            <v>משכורת חודשית</v>
          </cell>
          <cell r="C94">
            <v>100120108.19</v>
          </cell>
        </row>
        <row r="95">
          <cell r="A95">
            <v>704014000</v>
          </cell>
          <cell r="B95" t="str">
            <v>הפרשות שכר</v>
          </cell>
          <cell r="C95">
            <v>246885</v>
          </cell>
        </row>
        <row r="96">
          <cell r="A96">
            <v>704020000</v>
          </cell>
          <cell r="B96" t="str">
            <v>שעות נוספות</v>
          </cell>
          <cell r="C96">
            <v>45402294.539999999</v>
          </cell>
        </row>
        <row r="97">
          <cell r="A97">
            <v>704030000</v>
          </cell>
          <cell r="B97" t="str">
            <v>פרמיה לנהגים</v>
          </cell>
          <cell r="C97">
            <v>22984447.440000001</v>
          </cell>
        </row>
        <row r="98">
          <cell r="A98">
            <v>704040000</v>
          </cell>
          <cell r="B98" t="str">
            <v>משכורת יג</v>
          </cell>
          <cell r="C98">
            <v>5100322.84</v>
          </cell>
        </row>
        <row r="99">
          <cell r="A99">
            <v>704060000</v>
          </cell>
          <cell r="B99" t="str">
            <v>אחזקת רכב</v>
          </cell>
          <cell r="C99">
            <v>165920.23000000001</v>
          </cell>
        </row>
        <row r="100">
          <cell r="A100">
            <v>704090000</v>
          </cell>
          <cell r="B100" t="str">
            <v>הוצאות קשישון שכירים</v>
          </cell>
          <cell r="C100">
            <v>1206898.9099999999</v>
          </cell>
        </row>
        <row r="101">
          <cell r="A101">
            <v>704100000</v>
          </cell>
          <cell r="B101" t="str">
            <v>תשלום טלפון</v>
          </cell>
          <cell r="C101">
            <v>12856.91</v>
          </cell>
        </row>
        <row r="102">
          <cell r="A102">
            <v>704101000</v>
          </cell>
          <cell r="B102" t="str">
            <v>הוצאות שכר מיוחדים</v>
          </cell>
          <cell r="C102">
            <v>4841120.21</v>
          </cell>
        </row>
        <row r="103">
          <cell r="A103">
            <v>704120000</v>
          </cell>
          <cell r="B103" t="str">
            <v>שווי וגילום מס מיוחד</v>
          </cell>
          <cell r="C103">
            <v>-505619.44</v>
          </cell>
        </row>
        <row r="104">
          <cell r="A104">
            <v>704121000</v>
          </cell>
          <cell r="B104" t="str">
            <v>יין לחג מיוחדים שווי</v>
          </cell>
          <cell r="C104">
            <v>9849.23</v>
          </cell>
        </row>
        <row r="105">
          <cell r="A105">
            <v>704122000</v>
          </cell>
          <cell r="B105" t="str">
            <v>רכב - גילום מס</v>
          </cell>
          <cell r="C105">
            <v>372107.51</v>
          </cell>
        </row>
        <row r="106">
          <cell r="A106">
            <v>704122100</v>
          </cell>
          <cell r="B106" t="str">
            <v>שווי טלפון נייד</v>
          </cell>
          <cell r="C106">
            <v>6238</v>
          </cell>
        </row>
        <row r="107">
          <cell r="A107">
            <v>704123000</v>
          </cell>
          <cell r="B107" t="str">
            <v>ביטוח שיניים -</v>
          </cell>
          <cell r="C107">
            <v>768</v>
          </cell>
        </row>
        <row r="108">
          <cell r="A108">
            <v>704124000</v>
          </cell>
          <cell r="B108" t="str">
            <v>שווי כרטיס נסיעה חופ</v>
          </cell>
          <cell r="C108">
            <v>9324</v>
          </cell>
        </row>
        <row r="109">
          <cell r="A109">
            <v>704125000</v>
          </cell>
          <cell r="B109" t="str">
            <v>שווי ביגוד לצורך מס</v>
          </cell>
          <cell r="C109">
            <v>2702</v>
          </cell>
        </row>
        <row r="110">
          <cell r="A110">
            <v>704128000</v>
          </cell>
          <cell r="B110" t="str">
            <v>שווי+גילום טלפון מיו</v>
          </cell>
          <cell r="C110">
            <v>12073.96</v>
          </cell>
        </row>
        <row r="111">
          <cell r="A111">
            <v>704130000</v>
          </cell>
          <cell r="B111" t="str">
            <v>שווי רכב מעודה</v>
          </cell>
          <cell r="C111">
            <v>27960</v>
          </cell>
        </row>
        <row r="112">
          <cell r="A112">
            <v>704131000</v>
          </cell>
          <cell r="B112" t="str">
            <v>זקיפות שווי מעודה</v>
          </cell>
          <cell r="C112">
            <v>-27960</v>
          </cell>
        </row>
        <row r="113">
          <cell r="A113">
            <v>704200000</v>
          </cell>
          <cell r="B113" t="str">
            <v>יין לחג - גילום מס</v>
          </cell>
          <cell r="C113">
            <v>2379092.7599999998</v>
          </cell>
        </row>
        <row r="114">
          <cell r="A114">
            <v>704210000</v>
          </cell>
          <cell r="B114" t="str">
            <v>קיטנה-</v>
          </cell>
          <cell r="C114">
            <v>142012.85999999999</v>
          </cell>
        </row>
        <row r="115">
          <cell r="A115">
            <v>704230000</v>
          </cell>
          <cell r="B115" t="str">
            <v>מתנת יום הולדת-גילום</v>
          </cell>
          <cell r="C115">
            <v>222640.76</v>
          </cell>
        </row>
        <row r="116">
          <cell r="A116">
            <v>704240000</v>
          </cell>
          <cell r="B116" t="str">
            <v>שווי רכב</v>
          </cell>
          <cell r="C116">
            <v>81804.61</v>
          </cell>
        </row>
        <row r="117">
          <cell r="A117">
            <v>704250000</v>
          </cell>
          <cell r="B117" t="str">
            <v>גילום טלפון</v>
          </cell>
          <cell r="C117">
            <v>8317.3700000000008</v>
          </cell>
        </row>
        <row r="118">
          <cell r="A118">
            <v>704270000</v>
          </cell>
          <cell r="B118" t="str">
            <v>שווי נסיעות</v>
          </cell>
          <cell r="C118">
            <v>146671.23000000001</v>
          </cell>
        </row>
        <row r="119">
          <cell r="A119">
            <v>704290000</v>
          </cell>
          <cell r="B119" t="str">
            <v>שווי מנקו קופאים</v>
          </cell>
          <cell r="C119">
            <v>35115.949999999997</v>
          </cell>
        </row>
        <row r="120">
          <cell r="A120">
            <v>704300000</v>
          </cell>
          <cell r="B120" t="str">
            <v>זקיפות שווי שכירים</v>
          </cell>
          <cell r="C120">
            <v>-9791771.8399999999</v>
          </cell>
        </row>
        <row r="121">
          <cell r="A121">
            <v>704310000</v>
          </cell>
          <cell r="B121" t="str">
            <v>שווי כרטיס נסיעה חופ</v>
          </cell>
          <cell r="C121">
            <v>2198111</v>
          </cell>
        </row>
        <row r="122">
          <cell r="A122">
            <v>704330000</v>
          </cell>
          <cell r="B122" t="str">
            <v>שווי ביגוד</v>
          </cell>
          <cell r="C122">
            <v>544260</v>
          </cell>
        </row>
        <row r="123">
          <cell r="A123">
            <v>704340000</v>
          </cell>
          <cell r="B123" t="str">
            <v>שווי מנקו לגילום</v>
          </cell>
          <cell r="C123">
            <v>2820243.08</v>
          </cell>
        </row>
        <row r="124">
          <cell r="A124">
            <v>704350000</v>
          </cell>
          <cell r="B124" t="str">
            <v>שווי ביטוח שיניים</v>
          </cell>
          <cell r="C124">
            <v>1010096.45</v>
          </cell>
        </row>
        <row r="125">
          <cell r="A125">
            <v>704360000</v>
          </cell>
          <cell r="B125" t="str">
            <v>שווי מאמץ קיץ - שכיר</v>
          </cell>
          <cell r="C125">
            <v>1053139</v>
          </cell>
        </row>
        <row r="126">
          <cell r="A126">
            <v>704370000</v>
          </cell>
          <cell r="B126" t="str">
            <v>שווי טלפון נייד</v>
          </cell>
          <cell r="C126">
            <v>16008</v>
          </cell>
        </row>
        <row r="127">
          <cell r="A127">
            <v>705010000</v>
          </cell>
          <cell r="B127" t="str">
            <v>השאלת עובדים לחברה ה</v>
          </cell>
          <cell r="C127">
            <v>-559214.96</v>
          </cell>
        </row>
        <row r="128">
          <cell r="A128">
            <v>705011000</v>
          </cell>
          <cell r="B128" t="str">
            <v>השאלת עובדים מיוניטד</v>
          </cell>
          <cell r="C128">
            <v>332600</v>
          </cell>
        </row>
        <row r="129">
          <cell r="A129">
            <v>705030000</v>
          </cell>
          <cell r="B129" t="str">
            <v>תגמולי מילואים-שכירי</v>
          </cell>
          <cell r="C129">
            <v>-557707</v>
          </cell>
        </row>
        <row r="130">
          <cell r="A130">
            <v>712100000</v>
          </cell>
          <cell r="B130" t="str">
            <v>הפרשות לקרן  הגמלאות</v>
          </cell>
          <cell r="C130">
            <v>10951290.98</v>
          </cell>
        </row>
        <row r="131">
          <cell r="A131">
            <v>712140000</v>
          </cell>
          <cell r="B131" t="str">
            <v>הפרשה לפיצויים</v>
          </cell>
          <cell r="C131">
            <v>13307240.640000001</v>
          </cell>
        </row>
        <row r="132">
          <cell r="A132">
            <v>712200000</v>
          </cell>
          <cell r="B132" t="str">
            <v>ביטוח לאומי</v>
          </cell>
          <cell r="C132">
            <v>5339955.45</v>
          </cell>
        </row>
        <row r="133">
          <cell r="A133">
            <v>712300000</v>
          </cell>
          <cell r="B133" t="str">
            <v>קרן השתלמות חברים</v>
          </cell>
          <cell r="C133">
            <v>3963162.29</v>
          </cell>
        </row>
        <row r="134">
          <cell r="A134">
            <v>712400000</v>
          </cell>
          <cell r="B134" t="str">
            <v>הבראה חברים</v>
          </cell>
          <cell r="C134">
            <v>2593842.5</v>
          </cell>
        </row>
        <row r="135">
          <cell r="A135">
            <v>712500000</v>
          </cell>
          <cell r="B135" t="str">
            <v>ביטוח שיניים-</v>
          </cell>
          <cell r="C135">
            <v>471866.68</v>
          </cell>
        </row>
        <row r="136">
          <cell r="A136">
            <v>712510000</v>
          </cell>
          <cell r="B136" t="str">
            <v>ביטוח שיניים</v>
          </cell>
          <cell r="C136">
            <v>465203</v>
          </cell>
        </row>
        <row r="137">
          <cell r="A137">
            <v>712520000</v>
          </cell>
          <cell r="B137" t="str">
            <v>ביטוח דמי מחלה</v>
          </cell>
          <cell r="C137">
            <v>132452.4</v>
          </cell>
        </row>
        <row r="138">
          <cell r="A138">
            <v>712530000</v>
          </cell>
          <cell r="B138" t="str">
            <v>ביטוח מחלות קשות</v>
          </cell>
          <cell r="C138">
            <v>295581.5</v>
          </cell>
        </row>
        <row r="139">
          <cell r="A139">
            <v>712700000</v>
          </cell>
          <cell r="B139" t="str">
            <v>הפרשה לחופש וימי מחל</v>
          </cell>
          <cell r="C139">
            <v>1338768</v>
          </cell>
        </row>
        <row r="140">
          <cell r="A140">
            <v>712800000</v>
          </cell>
          <cell r="B140" t="str">
            <v>הפרשה להבראה חברים</v>
          </cell>
          <cell r="C140">
            <v>456703</v>
          </cell>
        </row>
        <row r="141">
          <cell r="A141">
            <v>712900000</v>
          </cell>
          <cell r="B141" t="str">
            <v>הפרשה לפרישה מוק 03</v>
          </cell>
          <cell r="C141">
            <v>-782563.62</v>
          </cell>
        </row>
        <row r="142">
          <cell r="A142">
            <v>712920000</v>
          </cell>
          <cell r="B142" t="str">
            <v>הפרשה לפנסית נכות</v>
          </cell>
          <cell r="C142">
            <v>-181392.65</v>
          </cell>
        </row>
        <row r="143">
          <cell r="A143">
            <v>712940000</v>
          </cell>
          <cell r="B143" t="str">
            <v>הפר.לפרישה מוק 05</v>
          </cell>
          <cell r="C143">
            <v>-1690758.44</v>
          </cell>
        </row>
        <row r="144">
          <cell r="A144">
            <v>712950000</v>
          </cell>
          <cell r="B144" t="str">
            <v>הפ. לפרישה מוקדמת 09</v>
          </cell>
          <cell r="C144">
            <v>376609.26</v>
          </cell>
        </row>
        <row r="145">
          <cell r="A145">
            <v>713010000</v>
          </cell>
          <cell r="B145" t="str">
            <v>הבראה פנסיונרים עד ג</v>
          </cell>
          <cell r="C145">
            <v>3369101</v>
          </cell>
        </row>
        <row r="146">
          <cell r="A146">
            <v>713020000</v>
          </cell>
          <cell r="B146" t="str">
            <v>ביטוח לאומי פנסיונרי</v>
          </cell>
          <cell r="C146">
            <v>382066.95</v>
          </cell>
        </row>
        <row r="147">
          <cell r="A147">
            <v>713040000</v>
          </cell>
          <cell r="B147" t="str">
            <v>פנסיה לאלמנות חברים</v>
          </cell>
          <cell r="C147">
            <v>426522.7</v>
          </cell>
        </row>
        <row r="148">
          <cell r="A148">
            <v>714100000</v>
          </cell>
          <cell r="B148" t="str">
            <v>הפרשות לקופות תגמולי</v>
          </cell>
          <cell r="C148">
            <v>8149149.1799999997</v>
          </cell>
        </row>
        <row r="149">
          <cell r="A149">
            <v>714110000</v>
          </cell>
          <cell r="B149" t="str">
            <v>פיצויים</v>
          </cell>
          <cell r="C149">
            <v>8059723.79</v>
          </cell>
        </row>
        <row r="150">
          <cell r="A150">
            <v>714130000</v>
          </cell>
          <cell r="B150" t="str">
            <v>פנסיה תקציבית שכירים</v>
          </cell>
          <cell r="C150">
            <v>560887.68999999994</v>
          </cell>
        </row>
        <row r="151">
          <cell r="A151">
            <v>714200000</v>
          </cell>
          <cell r="B151" t="str">
            <v>בטוח לאומי</v>
          </cell>
          <cell r="C151">
            <v>9137798.2100000009</v>
          </cell>
        </row>
        <row r="152">
          <cell r="A152">
            <v>714300000</v>
          </cell>
          <cell r="B152" t="str">
            <v>קרן השתלמות</v>
          </cell>
          <cell r="C152">
            <v>4706975.46</v>
          </cell>
        </row>
        <row r="153">
          <cell r="A153">
            <v>714400000</v>
          </cell>
          <cell r="B153" t="str">
            <v>הבראה שכירים</v>
          </cell>
          <cell r="C153">
            <v>6075721.9400000004</v>
          </cell>
        </row>
        <row r="154">
          <cell r="A154">
            <v>714500000</v>
          </cell>
          <cell r="B154" t="str">
            <v>החזרים מחברות ביטוח</v>
          </cell>
          <cell r="C154">
            <v>-726470.6</v>
          </cell>
        </row>
        <row r="155">
          <cell r="A155">
            <v>714700000</v>
          </cell>
          <cell r="B155" t="str">
            <v>הפרשה לחופש וימי מחל</v>
          </cell>
          <cell r="C155">
            <v>-125497</v>
          </cell>
        </row>
        <row r="156">
          <cell r="A156">
            <v>714800000</v>
          </cell>
          <cell r="B156" t="str">
            <v>ביטוח שיניים שכירים</v>
          </cell>
          <cell r="C156">
            <v>1010786.06</v>
          </cell>
        </row>
        <row r="157">
          <cell r="A157">
            <v>720100000</v>
          </cell>
          <cell r="B157" t="str">
            <v>סולר בצובר</v>
          </cell>
          <cell r="C157">
            <v>167076460.19999999</v>
          </cell>
        </row>
        <row r="158">
          <cell r="A158">
            <v>720110000</v>
          </cell>
          <cell r="B158" t="str">
            <v>סולר בדרכים</v>
          </cell>
          <cell r="C158">
            <v>374716.34</v>
          </cell>
        </row>
        <row r="159">
          <cell r="A159">
            <v>720120000</v>
          </cell>
          <cell r="B159" t="str">
            <v>בנזין</v>
          </cell>
          <cell r="C159">
            <v>1282611.68</v>
          </cell>
        </row>
        <row r="160">
          <cell r="A160">
            <v>720200000</v>
          </cell>
          <cell r="B160" t="str">
            <v>שמנים</v>
          </cell>
          <cell r="C160">
            <v>1776591.29</v>
          </cell>
        </row>
        <row r="161">
          <cell r="A161">
            <v>720300000</v>
          </cell>
          <cell r="B161" t="str">
            <v>מים מטופלים</v>
          </cell>
          <cell r="C161">
            <v>625656.56999999995</v>
          </cell>
        </row>
        <row r="162">
          <cell r="A162">
            <v>720400000</v>
          </cell>
          <cell r="B162" t="str">
            <v>הכנסות דלק יונייטד ט</v>
          </cell>
          <cell r="C162">
            <v>-7374551.1600000001</v>
          </cell>
        </row>
        <row r="163">
          <cell r="A163">
            <v>720500000</v>
          </cell>
          <cell r="B163" t="str">
            <v>הכנסות דלק -משדן</v>
          </cell>
          <cell r="C163">
            <v>-5103821.62</v>
          </cell>
        </row>
        <row r="164">
          <cell r="A164">
            <v>720600000</v>
          </cell>
          <cell r="B164" t="str">
            <v>החזר בלו על סולר</v>
          </cell>
          <cell r="C164">
            <v>-39848627</v>
          </cell>
        </row>
        <row r="165">
          <cell r="A165">
            <v>722101000</v>
          </cell>
          <cell r="B165" t="str">
            <v>חלקי חילוף חו"ל-מאן</v>
          </cell>
          <cell r="C165">
            <v>6206727.3799999999</v>
          </cell>
        </row>
        <row r="166">
          <cell r="A166">
            <v>722102000</v>
          </cell>
          <cell r="B166" t="str">
            <v>חלקי חילוף חו"ל -אחר</v>
          </cell>
          <cell r="C166">
            <v>4590398.26</v>
          </cell>
        </row>
        <row r="167">
          <cell r="A167">
            <v>722103000</v>
          </cell>
          <cell r="B167" t="str">
            <v>החזרי תביעות חו"ל</v>
          </cell>
          <cell r="C167">
            <v>-2386820.2999999998</v>
          </cell>
        </row>
        <row r="168">
          <cell r="A168">
            <v>722104000</v>
          </cell>
          <cell r="B168" t="str">
            <v>חלקי חילוף בארץ</v>
          </cell>
          <cell r="C168">
            <v>9905155.3100000005</v>
          </cell>
        </row>
        <row r="169">
          <cell r="A169">
            <v>722105000</v>
          </cell>
          <cell r="B169" t="str">
            <v>שמשות לחלונות</v>
          </cell>
          <cell r="C169">
            <v>581722.46</v>
          </cell>
        </row>
        <row r="170">
          <cell r="A170">
            <v>722107000</v>
          </cell>
          <cell r="B170" t="str">
            <v>מצברים וחומצה</v>
          </cell>
          <cell r="C170">
            <v>861343.17</v>
          </cell>
        </row>
        <row r="171">
          <cell r="A171">
            <v>722110000</v>
          </cell>
          <cell r="B171" t="str">
            <v>שינוי במלאי חלקי חיל</v>
          </cell>
          <cell r="C171">
            <v>205381.07</v>
          </cell>
        </row>
        <row r="172">
          <cell r="A172">
            <v>722202000</v>
          </cell>
          <cell r="B172" t="str">
            <v>צמיגים חדשים - ארץ</v>
          </cell>
          <cell r="C172">
            <v>2616413.31</v>
          </cell>
        </row>
        <row r="173">
          <cell r="A173">
            <v>722204000</v>
          </cell>
          <cell r="B173" t="str">
            <v>חידוש צמיגים</v>
          </cell>
          <cell r="C173">
            <v>369523.44</v>
          </cell>
        </row>
        <row r="174">
          <cell r="A174">
            <v>722301000</v>
          </cell>
          <cell r="B174" t="str">
            <v>עבודות ותיקוני ח.-חש</v>
          </cell>
          <cell r="C174">
            <v>1503523.06</v>
          </cell>
        </row>
        <row r="175">
          <cell r="A175">
            <v>722302000</v>
          </cell>
          <cell r="B175" t="str">
            <v>תיקוני חוץ לתאונות</v>
          </cell>
          <cell r="C175">
            <v>647649.56999999995</v>
          </cell>
        </row>
        <row r="176">
          <cell r="A176">
            <v>722302200</v>
          </cell>
          <cell r="B176" t="str">
            <v>השתתפות עצמית נהגים</v>
          </cell>
          <cell r="C176">
            <v>-254250.15</v>
          </cell>
        </row>
        <row r="177">
          <cell r="A177">
            <v>722303000</v>
          </cell>
          <cell r="B177" t="str">
            <v>שיפוץ חוץ למרכבים</v>
          </cell>
          <cell r="C177">
            <v>67542.97</v>
          </cell>
        </row>
        <row r="178">
          <cell r="A178">
            <v>722401000</v>
          </cell>
          <cell r="B178" t="str">
            <v>הכנסות ש. מוסך-חלפים</v>
          </cell>
          <cell r="C178">
            <v>-1914333.17</v>
          </cell>
        </row>
        <row r="179">
          <cell r="A179">
            <v>722402000</v>
          </cell>
          <cell r="B179" t="str">
            <v>הכנסות ש. מוסך-עבודה</v>
          </cell>
          <cell r="C179">
            <v>-1333303.92</v>
          </cell>
        </row>
        <row r="180">
          <cell r="A180">
            <v>724101000</v>
          </cell>
          <cell r="B180" t="str">
            <v>בגדי עבודה</v>
          </cell>
          <cell r="C180">
            <v>192794.22</v>
          </cell>
        </row>
        <row r="181">
          <cell r="A181">
            <v>724102000</v>
          </cell>
          <cell r="B181" t="str">
            <v>ביגוד ייצוגי נהגים</v>
          </cell>
          <cell r="C181">
            <v>135819.63</v>
          </cell>
        </row>
        <row r="182">
          <cell r="A182">
            <v>724201000</v>
          </cell>
          <cell r="B182" t="str">
            <v>נקיון ע" קבלני משנה</v>
          </cell>
          <cell r="C182">
            <v>11783011.529999999</v>
          </cell>
        </row>
        <row r="183">
          <cell r="A183">
            <v>724202000</v>
          </cell>
          <cell r="B183" t="str">
            <v>חמרי ניקוי</v>
          </cell>
          <cell r="C183">
            <v>291414.19</v>
          </cell>
        </row>
        <row r="184">
          <cell r="A184">
            <v>724203000</v>
          </cell>
          <cell r="B184" t="str">
            <v>כלי עבודה</v>
          </cell>
          <cell r="C184">
            <v>318173.45</v>
          </cell>
        </row>
        <row r="185">
          <cell r="A185">
            <v>724204000</v>
          </cell>
          <cell r="B185" t="str">
            <v>כלי עבודה אישים במוס</v>
          </cell>
          <cell r="C185">
            <v>-811.15</v>
          </cell>
        </row>
        <row r="186">
          <cell r="A186">
            <v>724205000</v>
          </cell>
          <cell r="B186" t="str">
            <v>חומרי בינוי ואינסטול</v>
          </cell>
          <cell r="C186">
            <v>335</v>
          </cell>
        </row>
        <row r="187">
          <cell r="A187">
            <v>724205100</v>
          </cell>
          <cell r="B187" t="str">
            <v>חומרי בינוי וחשמל תו</v>
          </cell>
          <cell r="C187">
            <v>429687.6</v>
          </cell>
        </row>
        <row r="188">
          <cell r="A188">
            <v>724205200</v>
          </cell>
          <cell r="B188" t="str">
            <v>שילוט לעוורים וכבדי</v>
          </cell>
          <cell r="C188">
            <v>1459621.55</v>
          </cell>
        </row>
        <row r="189">
          <cell r="A189">
            <v>724206000</v>
          </cell>
          <cell r="B189" t="str">
            <v>אחזקת ציוד</v>
          </cell>
          <cell r="C189">
            <v>106680.63</v>
          </cell>
        </row>
        <row r="190">
          <cell r="A190">
            <v>724301000</v>
          </cell>
          <cell r="B190" t="str">
            <v>כיבודים אגף תו"פ</v>
          </cell>
          <cell r="C190">
            <v>3182242.2</v>
          </cell>
        </row>
        <row r="191">
          <cell r="A191">
            <v>724302000</v>
          </cell>
          <cell r="B191" t="str">
            <v>הכנסות ממכירת תלושים</v>
          </cell>
          <cell r="C191">
            <v>-2001796.05</v>
          </cell>
        </row>
        <row r="192">
          <cell r="A192">
            <v>726101000</v>
          </cell>
          <cell r="B192" t="str">
            <v>ביטוח אוטובוסים חובה</v>
          </cell>
          <cell r="C192">
            <v>21713456</v>
          </cell>
        </row>
        <row r="193">
          <cell r="A193">
            <v>726201000</v>
          </cell>
          <cell r="B193" t="str">
            <v>תשלומים בגין נזקים ו</v>
          </cell>
          <cell r="C193">
            <v>6995149.3700000001</v>
          </cell>
        </row>
        <row r="194">
          <cell r="A194">
            <v>726203000</v>
          </cell>
          <cell r="B194" t="str">
            <v>תקבולים מחברות ביטוח</v>
          </cell>
          <cell r="C194">
            <v>-679925.14</v>
          </cell>
        </row>
        <row r="195">
          <cell r="A195">
            <v>732101000</v>
          </cell>
          <cell r="B195" t="str">
            <v>שכירות תמח"ת</v>
          </cell>
          <cell r="C195">
            <v>16675946.050000001</v>
          </cell>
        </row>
        <row r="196">
          <cell r="A196">
            <v>732102000</v>
          </cell>
          <cell r="B196" t="str">
            <v>אחזקת תחנות ומוסכים</v>
          </cell>
          <cell r="C196">
            <v>405605.03</v>
          </cell>
        </row>
        <row r="197">
          <cell r="A197">
            <v>732103000</v>
          </cell>
          <cell r="B197" t="str">
            <v>ארנונה,מים ומיסי תנו</v>
          </cell>
          <cell r="C197">
            <v>9776718</v>
          </cell>
        </row>
        <row r="198">
          <cell r="A198">
            <v>732105000</v>
          </cell>
          <cell r="B198" t="str">
            <v>שרות מכשירי קשר</v>
          </cell>
          <cell r="C198">
            <v>811166.28</v>
          </cell>
        </row>
        <row r="199">
          <cell r="A199">
            <v>732105100</v>
          </cell>
          <cell r="B199" t="str">
            <v>תקשורת -חמרים מתכל!!</v>
          </cell>
          <cell r="C199">
            <v>350.97</v>
          </cell>
        </row>
        <row r="200">
          <cell r="A200">
            <v>732106000</v>
          </cell>
          <cell r="B200" t="str">
            <v>שכירות ואחזקת מסופי</v>
          </cell>
          <cell r="C200">
            <v>799452.72</v>
          </cell>
        </row>
        <row r="201">
          <cell r="A201">
            <v>732109000</v>
          </cell>
          <cell r="B201" t="str">
            <v>איכות הסביבה</v>
          </cell>
          <cell r="C201">
            <v>141486.54999999999</v>
          </cell>
        </row>
        <row r="202">
          <cell r="A202">
            <v>732110000</v>
          </cell>
          <cell r="B202" t="str">
            <v>רישוי עסקים</v>
          </cell>
          <cell r="C202">
            <v>244408.84</v>
          </cell>
        </row>
        <row r="203">
          <cell r="A203">
            <v>732201000</v>
          </cell>
          <cell r="B203" t="str">
            <v>הסעות עובדים</v>
          </cell>
          <cell r="C203">
            <v>11434655.890000001</v>
          </cell>
        </row>
        <row r="204">
          <cell r="A204">
            <v>732202000</v>
          </cell>
          <cell r="B204" t="str">
            <v>שכירות רכב מסחרי</v>
          </cell>
          <cell r="C204">
            <v>15300.58</v>
          </cell>
        </row>
        <row r="205">
          <cell r="A205">
            <v>732203000</v>
          </cell>
          <cell r="B205" t="str">
            <v>הוצאות חניה</v>
          </cell>
          <cell r="C205">
            <v>45017.52</v>
          </cell>
        </row>
        <row r="206">
          <cell r="A206">
            <v>732206000</v>
          </cell>
          <cell r="B206" t="str">
            <v>הוצאות אחזקה רכב מסח</v>
          </cell>
          <cell r="C206">
            <v>6328.36</v>
          </cell>
        </row>
        <row r="207">
          <cell r="A207">
            <v>732301000</v>
          </cell>
          <cell r="B207" t="str">
            <v>מאמץ קייץ(השת. מקצו)</v>
          </cell>
          <cell r="C207">
            <v>1416289</v>
          </cell>
        </row>
        <row r="208">
          <cell r="A208">
            <v>732302000</v>
          </cell>
          <cell r="B208" t="str">
            <v>ספרות  מקצועית</v>
          </cell>
          <cell r="C208">
            <v>63953.61</v>
          </cell>
        </row>
        <row r="209">
          <cell r="A209">
            <v>732303000</v>
          </cell>
          <cell r="B209" t="str">
            <v>הדרכה</v>
          </cell>
          <cell r="C209">
            <v>3140193.22</v>
          </cell>
        </row>
        <row r="210">
          <cell r="A210">
            <v>732304000</v>
          </cell>
          <cell r="B210" t="str">
            <v>הכנסות והדרכה-אוטובו</v>
          </cell>
          <cell r="C210">
            <v>-86133.19</v>
          </cell>
        </row>
        <row r="211">
          <cell r="A211">
            <v>732306000</v>
          </cell>
          <cell r="B211" t="str">
            <v>הדרכה-שלא נתבע מע"מ</v>
          </cell>
          <cell r="C211">
            <v>68326</v>
          </cell>
        </row>
        <row r="212">
          <cell r="A212">
            <v>732401000</v>
          </cell>
          <cell r="B212" t="str">
            <v>עובדי חברות כ"א-סוקר</v>
          </cell>
          <cell r="C212">
            <v>414712.17</v>
          </cell>
        </row>
        <row r="213">
          <cell r="A213">
            <v>732402000</v>
          </cell>
          <cell r="B213" t="str">
            <v>אחזקת חדרי מנוחה</v>
          </cell>
          <cell r="C213">
            <v>2022428.12</v>
          </cell>
        </row>
        <row r="214">
          <cell r="A214">
            <v>732403000</v>
          </cell>
          <cell r="B214" t="str">
            <v>עובדי חברות כ"א-משק</v>
          </cell>
          <cell r="C214">
            <v>3300</v>
          </cell>
        </row>
        <row r="215">
          <cell r="A215">
            <v>732501000</v>
          </cell>
          <cell r="B215" t="str">
            <v>רשיונות לאוטובוסים</v>
          </cell>
          <cell r="C215">
            <v>1266442.5</v>
          </cell>
        </row>
        <row r="216">
          <cell r="A216">
            <v>732503000</v>
          </cell>
          <cell r="B216" t="str">
            <v>רשיונות לנהגים</v>
          </cell>
          <cell r="C216">
            <v>66824</v>
          </cell>
        </row>
        <row r="217">
          <cell r="A217">
            <v>732601000</v>
          </cell>
          <cell r="B217" t="str">
            <v>הדפסת כרטיסי נסיעה</v>
          </cell>
          <cell r="C217">
            <v>1031703.18</v>
          </cell>
        </row>
        <row r="218">
          <cell r="A218">
            <v>732601100</v>
          </cell>
          <cell r="B218" t="str">
            <v>שינוי במלאי כרטיסים</v>
          </cell>
          <cell r="C218">
            <v>1300036</v>
          </cell>
        </row>
        <row r="219">
          <cell r="A219">
            <v>732603000</v>
          </cell>
          <cell r="B219" t="str">
            <v>קנסות מח.ביטוח</v>
          </cell>
          <cell r="C219">
            <v>144890.49</v>
          </cell>
        </row>
        <row r="220">
          <cell r="A220">
            <v>732702000</v>
          </cell>
          <cell r="B220" t="str">
            <v>פחת מכוניות</v>
          </cell>
          <cell r="C220">
            <v>53179.59</v>
          </cell>
        </row>
        <row r="221">
          <cell r="A221">
            <v>732709000</v>
          </cell>
          <cell r="B221" t="str">
            <v>פחת אוט' הצטיידות</v>
          </cell>
          <cell r="C221">
            <v>92473421.730000004</v>
          </cell>
        </row>
        <row r="222">
          <cell r="A222">
            <v>732710000</v>
          </cell>
          <cell r="B222" t="str">
            <v>פחת אוט' במימון דן</v>
          </cell>
          <cell r="C222">
            <v>766543</v>
          </cell>
        </row>
        <row r="223">
          <cell r="A223">
            <v>742102000</v>
          </cell>
          <cell r="B223" t="str">
            <v>חשמל</v>
          </cell>
          <cell r="C223">
            <v>2005825.75</v>
          </cell>
        </row>
        <row r="224">
          <cell r="A224">
            <v>742103000</v>
          </cell>
          <cell r="B224" t="str">
            <v>טלפון</v>
          </cell>
          <cell r="C224">
            <v>804960.77</v>
          </cell>
        </row>
        <row r="225">
          <cell r="A225">
            <v>742104000</v>
          </cell>
          <cell r="B225" t="str">
            <v>שכירות משרדים</v>
          </cell>
          <cell r="C225">
            <v>694424.25</v>
          </cell>
        </row>
        <row r="226">
          <cell r="A226">
            <v>742105000</v>
          </cell>
          <cell r="B226" t="str">
            <v>שכירות משרדים חב' בנ</v>
          </cell>
          <cell r="C226">
            <v>65500</v>
          </cell>
        </row>
        <row r="227">
          <cell r="A227">
            <v>742106000</v>
          </cell>
          <cell r="B227" t="str">
            <v>שמירה ובטחון</v>
          </cell>
          <cell r="C227">
            <v>5328907.8</v>
          </cell>
        </row>
        <row r="228">
          <cell r="A228">
            <v>742108000</v>
          </cell>
          <cell r="B228" t="str">
            <v>רשיונות שונים</v>
          </cell>
          <cell r="C228">
            <v>102100.85</v>
          </cell>
        </row>
        <row r="229">
          <cell r="A229">
            <v>742109000</v>
          </cell>
          <cell r="B229" t="str">
            <v>העברת כספים ומיגון ק</v>
          </cell>
          <cell r="C229">
            <v>546944.82999999996</v>
          </cell>
        </row>
        <row r="230">
          <cell r="A230">
            <v>742111000</v>
          </cell>
          <cell r="B230" t="str">
            <v>הוצ' פלאפון</v>
          </cell>
          <cell r="C230">
            <v>371226.19</v>
          </cell>
        </row>
        <row r="231">
          <cell r="A231">
            <v>742112000</v>
          </cell>
          <cell r="B231" t="str">
            <v>חניה הדר דפנה</v>
          </cell>
          <cell r="C231">
            <v>299581.86</v>
          </cell>
        </row>
        <row r="232">
          <cell r="A232">
            <v>742114000</v>
          </cell>
          <cell r="B232" t="str">
            <v>תקשורת-פרסונליזציה</v>
          </cell>
          <cell r="C232">
            <v>166891.73000000001</v>
          </cell>
        </row>
        <row r="233">
          <cell r="A233">
            <v>742121000</v>
          </cell>
          <cell r="B233" t="str">
            <v>ביטוח כללי</v>
          </cell>
          <cell r="C233">
            <v>2215654</v>
          </cell>
        </row>
        <row r="234">
          <cell r="A234">
            <v>742201000</v>
          </cell>
          <cell r="B234" t="str">
            <v>שכר רואי חשבון</v>
          </cell>
          <cell r="C234">
            <v>1461129.47</v>
          </cell>
        </row>
        <row r="235">
          <cell r="A235">
            <v>742203000</v>
          </cell>
          <cell r="B235" t="str">
            <v>משפטיות</v>
          </cell>
          <cell r="C235">
            <v>4038090.4</v>
          </cell>
        </row>
        <row r="236">
          <cell r="A236">
            <v>742203100</v>
          </cell>
          <cell r="B236" t="str">
            <v>אגרות בית משפט</v>
          </cell>
          <cell r="C236">
            <v>666498</v>
          </cell>
        </row>
        <row r="237">
          <cell r="A237">
            <v>742204000</v>
          </cell>
          <cell r="B237" t="str">
            <v>יועצים</v>
          </cell>
          <cell r="C237">
            <v>4677862.6500000004</v>
          </cell>
        </row>
        <row r="238">
          <cell r="A238">
            <v>742205000</v>
          </cell>
          <cell r="B238" t="str">
            <v>תמחיר</v>
          </cell>
          <cell r="C238">
            <v>60752</v>
          </cell>
        </row>
        <row r="239">
          <cell r="A239">
            <v>742206000</v>
          </cell>
          <cell r="B239" t="str">
            <v>כח אדם מבקרים-תנועה</v>
          </cell>
          <cell r="C239">
            <v>582677.76000000001</v>
          </cell>
        </row>
        <row r="240">
          <cell r="A240">
            <v>742207000</v>
          </cell>
          <cell r="B240" t="str">
            <v>שכר דח"צ</v>
          </cell>
          <cell r="C240">
            <v>611366</v>
          </cell>
        </row>
        <row r="241">
          <cell r="A241">
            <v>742301000</v>
          </cell>
          <cell r="B241" t="str">
            <v>שיווק</v>
          </cell>
          <cell r="C241">
            <v>810580.12</v>
          </cell>
        </row>
        <row r="242">
          <cell r="A242">
            <v>742302000</v>
          </cell>
          <cell r="B242" t="str">
            <v>פרסום לוחות ופנקסים</v>
          </cell>
          <cell r="C242">
            <v>69000</v>
          </cell>
        </row>
        <row r="243">
          <cell r="A243">
            <v>742303000</v>
          </cell>
          <cell r="B243" t="str">
            <v>פרסום מודעות עתון</v>
          </cell>
          <cell r="C243">
            <v>66000</v>
          </cell>
        </row>
        <row r="244">
          <cell r="A244">
            <v>742304000</v>
          </cell>
          <cell r="B244" t="str">
            <v>פרסום-דפוס-עבודות חו</v>
          </cell>
          <cell r="C244">
            <v>92707.4</v>
          </cell>
        </row>
        <row r="245">
          <cell r="A245">
            <v>742304100</v>
          </cell>
          <cell r="B245" t="str">
            <v>פרסום-דפוס-חמרים ואח</v>
          </cell>
          <cell r="C245">
            <v>72906.820000000007</v>
          </cell>
        </row>
        <row r="246">
          <cell r="A246">
            <v>742305000</v>
          </cell>
          <cell r="B246" t="str">
            <v>פרסום</v>
          </cell>
          <cell r="C246">
            <v>130100.68</v>
          </cell>
        </row>
        <row r="247">
          <cell r="A247">
            <v>742306000</v>
          </cell>
          <cell r="B247" t="str">
            <v>כ"א-מוקדניות מודיעין</v>
          </cell>
          <cell r="C247">
            <v>1955265.51</v>
          </cell>
        </row>
        <row r="248">
          <cell r="A248">
            <v>742307000</v>
          </cell>
          <cell r="B248" t="str">
            <v>שווק -פרסונליזציה</v>
          </cell>
          <cell r="C248">
            <v>2481110.83</v>
          </cell>
        </row>
        <row r="249">
          <cell r="A249">
            <v>742401000</v>
          </cell>
          <cell r="B249" t="str">
            <v>מסיבות</v>
          </cell>
          <cell r="C249">
            <v>79809.13</v>
          </cell>
        </row>
        <row r="250">
          <cell r="A250">
            <v>742402000</v>
          </cell>
          <cell r="B250" t="str">
            <v>ארועים</v>
          </cell>
          <cell r="C250">
            <v>73300.259999999995</v>
          </cell>
        </row>
        <row r="251">
          <cell r="A251">
            <v>742403000</v>
          </cell>
          <cell r="B251" t="str">
            <v>הוצאות ועדים</v>
          </cell>
          <cell r="C251">
            <v>1156.32</v>
          </cell>
        </row>
        <row r="252">
          <cell r="A252">
            <v>742404000</v>
          </cell>
          <cell r="B252" t="str">
            <v>תרבות</v>
          </cell>
          <cell r="C252">
            <v>113798.82</v>
          </cell>
        </row>
        <row r="253">
          <cell r="A253">
            <v>742405000</v>
          </cell>
          <cell r="B253" t="str">
            <v>ספורט</v>
          </cell>
          <cell r="C253">
            <v>264372.06</v>
          </cell>
        </row>
        <row r="254">
          <cell r="A254">
            <v>742406000</v>
          </cell>
          <cell r="B254" t="str">
            <v>בריאות</v>
          </cell>
          <cell r="C254">
            <v>360615.47</v>
          </cell>
        </row>
        <row r="255">
          <cell r="A255">
            <v>742407000</v>
          </cell>
          <cell r="B255" t="str">
            <v>קיטנה</v>
          </cell>
          <cell r="C255">
            <v>231597.39</v>
          </cell>
        </row>
        <row r="256">
          <cell r="A256">
            <v>742423000</v>
          </cell>
          <cell r="B256" t="str">
            <v>הלבשה-ביגוד קיץ (שוו</v>
          </cell>
          <cell r="C256">
            <v>739350.91</v>
          </cell>
        </row>
        <row r="257">
          <cell r="A257">
            <v>742425000</v>
          </cell>
          <cell r="B257" t="str">
            <v>מתנות שכירים</v>
          </cell>
          <cell r="C257">
            <v>34230</v>
          </cell>
        </row>
        <row r="258">
          <cell r="A258">
            <v>742426000</v>
          </cell>
          <cell r="B258" t="str">
            <v>מתנות לחברים</v>
          </cell>
          <cell r="C258">
            <v>35555.199999999997</v>
          </cell>
        </row>
        <row r="259">
          <cell r="A259">
            <v>742427000</v>
          </cell>
          <cell r="B259" t="str">
            <v>מתנות</v>
          </cell>
          <cell r="C259">
            <v>488495.26</v>
          </cell>
        </row>
        <row r="260">
          <cell r="A260">
            <v>742428000</v>
          </cell>
          <cell r="B260" t="str">
            <v>יין לחג-הוצאה</v>
          </cell>
          <cell r="C260">
            <v>4132271</v>
          </cell>
        </row>
        <row r="261">
          <cell r="A261">
            <v>742503000</v>
          </cell>
          <cell r="B261" t="str">
            <v>נסיעות לחו"ל-אשל</v>
          </cell>
          <cell r="C261">
            <v>341998.35</v>
          </cell>
        </row>
        <row r="262">
          <cell r="A262">
            <v>742510000</v>
          </cell>
          <cell r="B262" t="str">
            <v>נסיעות וחניה</v>
          </cell>
          <cell r="C262">
            <v>190545.39</v>
          </cell>
        </row>
        <row r="263">
          <cell r="A263">
            <v>742520000</v>
          </cell>
          <cell r="B263" t="str">
            <v>נסיעות חופשיות עובדי</v>
          </cell>
          <cell r="C263">
            <v>611859.55000000005</v>
          </cell>
        </row>
        <row r="264">
          <cell r="A264">
            <v>742531000</v>
          </cell>
          <cell r="B264" t="str">
            <v>הוצאות רכב פרטי</v>
          </cell>
          <cell r="C264">
            <v>764269.1</v>
          </cell>
        </row>
        <row r="265">
          <cell r="A265">
            <v>742532000</v>
          </cell>
          <cell r="B265" t="str">
            <v>הוצ' שכירות רכב פרטי</v>
          </cell>
          <cell r="C265">
            <v>3161328.92</v>
          </cell>
        </row>
        <row r="266">
          <cell r="A266">
            <v>742601000</v>
          </cell>
          <cell r="B266" t="str">
            <v>צרכי משרד</v>
          </cell>
          <cell r="C266">
            <v>103723.45</v>
          </cell>
        </row>
        <row r="267">
          <cell r="A267">
            <v>742602000</v>
          </cell>
          <cell r="B267" t="str">
            <v>דאר</v>
          </cell>
          <cell r="C267">
            <v>114856.99</v>
          </cell>
        </row>
        <row r="268">
          <cell r="A268">
            <v>742603000</v>
          </cell>
          <cell r="B268" t="str">
            <v>שרותי מחשב-אחזקת תכנ</v>
          </cell>
          <cell r="C268">
            <v>156928.18</v>
          </cell>
        </row>
        <row r="269">
          <cell r="A269">
            <v>742603100</v>
          </cell>
          <cell r="B269" t="str">
            <v>שרותי מחשב - אחזקת ח</v>
          </cell>
          <cell r="C269">
            <v>65847.23</v>
          </cell>
        </row>
        <row r="270">
          <cell r="A270">
            <v>742603200</v>
          </cell>
          <cell r="B270" t="str">
            <v>מחשב - חמרים מתכלים</v>
          </cell>
          <cell r="C270">
            <v>31153.31</v>
          </cell>
        </row>
        <row r="271">
          <cell r="A271">
            <v>742603400</v>
          </cell>
          <cell r="B271" t="str">
            <v>מיקור חוץ מל"מ-מ.מיד</v>
          </cell>
          <cell r="C271">
            <v>5808003.04</v>
          </cell>
        </row>
        <row r="272">
          <cell r="A272">
            <v>742603500</v>
          </cell>
          <cell r="B272" t="str">
            <v>מל"מ מיקור חוץ-שכר</v>
          </cell>
          <cell r="C272">
            <v>459866.4</v>
          </cell>
        </row>
        <row r="273">
          <cell r="A273">
            <v>742604000</v>
          </cell>
          <cell r="B273" t="str">
            <v>ארכיון</v>
          </cell>
          <cell r="C273">
            <v>105300.97</v>
          </cell>
        </row>
        <row r="274">
          <cell r="A274">
            <v>742702000</v>
          </cell>
          <cell r="B274" t="str">
            <v>כיבודים</v>
          </cell>
          <cell r="C274">
            <v>733907.96</v>
          </cell>
        </row>
        <row r="275">
          <cell r="A275">
            <v>742703000</v>
          </cell>
          <cell r="B275" t="str">
            <v>אסיפות וישיבות</v>
          </cell>
          <cell r="C275">
            <v>107595.11</v>
          </cell>
        </row>
        <row r="276">
          <cell r="A276">
            <v>742704000</v>
          </cell>
          <cell r="B276" t="str">
            <v>הפרשה לתביעות משפטיו</v>
          </cell>
          <cell r="C276">
            <v>320690</v>
          </cell>
        </row>
        <row r="277">
          <cell r="A277">
            <v>742801000</v>
          </cell>
          <cell r="B277" t="str">
            <v>הוצ' פחת נדל"ן</v>
          </cell>
          <cell r="C277">
            <v>1809562.61</v>
          </cell>
        </row>
        <row r="278">
          <cell r="A278">
            <v>742802000</v>
          </cell>
          <cell r="B278" t="str">
            <v>הוצ' פחת מטלטלין ושו</v>
          </cell>
          <cell r="C278">
            <v>475806.63</v>
          </cell>
        </row>
        <row r="279">
          <cell r="A279">
            <v>742803000</v>
          </cell>
          <cell r="B279" t="str">
            <v>הוצ' פחת מחשב</v>
          </cell>
          <cell r="C279">
            <v>4284395.32</v>
          </cell>
        </row>
        <row r="280">
          <cell r="A280">
            <v>742901000</v>
          </cell>
          <cell r="B280" t="str">
            <v>הוצ' חובות אבודים</v>
          </cell>
          <cell r="C280">
            <v>115141.95</v>
          </cell>
        </row>
        <row r="281">
          <cell r="A281">
            <v>742902000</v>
          </cell>
          <cell r="B281" t="str">
            <v>תרומות</v>
          </cell>
          <cell r="C281">
            <v>279221.06</v>
          </cell>
        </row>
        <row r="282">
          <cell r="A282">
            <v>742903000</v>
          </cell>
          <cell r="B282" t="str">
            <v>קנסות</v>
          </cell>
          <cell r="C282">
            <v>1272064</v>
          </cell>
        </row>
        <row r="283">
          <cell r="A283">
            <v>742904000</v>
          </cell>
          <cell r="B283" t="str">
            <v>ביטולי יתרות</v>
          </cell>
          <cell r="C283">
            <v>1799.32</v>
          </cell>
        </row>
        <row r="284">
          <cell r="A284">
            <v>742907000</v>
          </cell>
          <cell r="B284" t="str">
            <v>הכנסות מקנסות עובדים</v>
          </cell>
          <cell r="C284">
            <v>-194372.84</v>
          </cell>
        </row>
        <row r="285">
          <cell r="A285">
            <v>752010000</v>
          </cell>
          <cell r="B285" t="str">
            <v>ריבית ועמלות בנקים</v>
          </cell>
          <cell r="C285">
            <v>2687649.06</v>
          </cell>
        </row>
        <row r="286">
          <cell r="A286">
            <v>752020000</v>
          </cell>
          <cell r="B286" t="str">
            <v xml:space="preserve"> ריבית חברות בנות</v>
          </cell>
          <cell r="C286">
            <v>-2330783</v>
          </cell>
        </row>
        <row r="287">
          <cell r="A287">
            <v>752030000</v>
          </cell>
          <cell r="B287" t="str">
            <v>עמלת ניהול ני"ע</v>
          </cell>
          <cell r="C287">
            <v>17106.39</v>
          </cell>
        </row>
        <row r="288">
          <cell r="A288">
            <v>752040000</v>
          </cell>
          <cell r="B288" t="str">
            <v>ריבית לאחרים -ללא מע</v>
          </cell>
          <cell r="C288">
            <v>7575.44</v>
          </cell>
        </row>
        <row r="289">
          <cell r="A289">
            <v>752060000</v>
          </cell>
          <cell r="B289" t="str">
            <v>הכנסות ריבית מסוב.</v>
          </cell>
          <cell r="C289">
            <v>-379954</v>
          </cell>
        </row>
        <row r="290">
          <cell r="A290">
            <v>752410000</v>
          </cell>
          <cell r="B290" t="str">
            <v>ריבית הלוואות ז"ק</v>
          </cell>
          <cell r="C290">
            <v>2443948.56</v>
          </cell>
        </row>
        <row r="291">
          <cell r="A291">
            <v>752500000</v>
          </cell>
          <cell r="B291" t="str">
            <v>הצמדת קרן הלו. ז"א</v>
          </cell>
          <cell r="C291">
            <v>2324534.12</v>
          </cell>
        </row>
        <row r="292">
          <cell r="A292">
            <v>752510000</v>
          </cell>
          <cell r="B292" t="str">
            <v>ריבית הלוואות ז"א</v>
          </cell>
          <cell r="C292">
            <v>3177492.46</v>
          </cell>
        </row>
        <row r="293">
          <cell r="A293">
            <v>752700000</v>
          </cell>
          <cell r="B293" t="str">
            <v>ריבית החזרים לממשלה</v>
          </cell>
          <cell r="C293">
            <v>1184826</v>
          </cell>
        </row>
        <row r="294">
          <cell r="A294">
            <v>752710000</v>
          </cell>
          <cell r="B294" t="str">
            <v>ריבית מ.ה - ניכויים</v>
          </cell>
          <cell r="C294">
            <v>199554</v>
          </cell>
        </row>
        <row r="295">
          <cell r="A295">
            <v>752800000</v>
          </cell>
          <cell r="B295" t="str">
            <v>ריבית מס הכנסה חברה</v>
          </cell>
          <cell r="C295">
            <v>7090102</v>
          </cell>
        </row>
        <row r="296">
          <cell r="A296">
            <v>752820000</v>
          </cell>
          <cell r="B296" t="str">
            <v>ריבית בגין הסכם ק.ג</v>
          </cell>
          <cell r="C296">
            <v>14822694</v>
          </cell>
        </row>
        <row r="297">
          <cell r="A297">
            <v>752840000</v>
          </cell>
          <cell r="B297" t="str">
            <v>רווחי פסגות קופ"ג(יע</v>
          </cell>
          <cell r="C297">
            <v>-746853.35</v>
          </cell>
        </row>
        <row r="298">
          <cell r="A298">
            <v>752900000</v>
          </cell>
          <cell r="B298" t="str">
            <v>שערוך הלוואות ז"ק</v>
          </cell>
          <cell r="C298">
            <v>6236.7</v>
          </cell>
        </row>
        <row r="299">
          <cell r="A299">
            <v>752910000</v>
          </cell>
          <cell r="B299" t="str">
            <v>שערוך הלוואות ז"א</v>
          </cell>
          <cell r="C299">
            <v>-988438.1</v>
          </cell>
        </row>
        <row r="300">
          <cell r="A300">
            <v>752920000</v>
          </cell>
          <cell r="B300" t="str">
            <v>שערוך בנקים במט"ח</v>
          </cell>
          <cell r="C300">
            <v>1134686.25</v>
          </cell>
        </row>
        <row r="301">
          <cell r="A301">
            <v>752930000</v>
          </cell>
          <cell r="B301" t="str">
            <v>שערוך ספקי חו"ל</v>
          </cell>
          <cell r="C301">
            <v>-281809.33</v>
          </cell>
        </row>
        <row r="302">
          <cell r="A302">
            <v>754200000</v>
          </cell>
          <cell r="B302" t="str">
            <v>ריבית מפקדונות לז"ק</v>
          </cell>
          <cell r="C302">
            <v>-184794.74</v>
          </cell>
        </row>
        <row r="303">
          <cell r="A303">
            <v>754300000</v>
          </cell>
          <cell r="B303" t="str">
            <v>ריבית מאחרים עם מע"מ</v>
          </cell>
          <cell r="C303">
            <v>-2928.75</v>
          </cell>
        </row>
        <row r="304">
          <cell r="A304">
            <v>754400000</v>
          </cell>
          <cell r="B304" t="str">
            <v>ריבית מאחרים ללא מע"</v>
          </cell>
          <cell r="C304">
            <v>-2839</v>
          </cell>
        </row>
        <row r="305">
          <cell r="A305">
            <v>754800000</v>
          </cell>
          <cell r="B305" t="str">
            <v>מימון הצ</v>
          </cell>
          <cell r="C305">
            <v>1884474</v>
          </cell>
        </row>
        <row r="306">
          <cell r="A306">
            <v>754900000</v>
          </cell>
          <cell r="B306" t="str">
            <v>הכנ.מקנס.לעוב.עם מע"</v>
          </cell>
          <cell r="C306">
            <v>-9419.1200000000008</v>
          </cell>
        </row>
        <row r="307">
          <cell r="A307">
            <v>754910000</v>
          </cell>
          <cell r="B307" t="str">
            <v xml:space="preserve"> ריבית מחברות בנות</v>
          </cell>
          <cell r="C307">
            <v>-166588.96</v>
          </cell>
        </row>
        <row r="308">
          <cell r="A308">
            <v>754920000</v>
          </cell>
          <cell r="B308" t="str">
            <v>שערוך ניירות ערך</v>
          </cell>
          <cell r="C308">
            <v>-9251903.2300000004</v>
          </cell>
        </row>
        <row r="309">
          <cell r="A309">
            <v>756410000</v>
          </cell>
          <cell r="B309" t="str">
            <v>שחיקה של ספקי חו"ל</v>
          </cell>
          <cell r="C309">
            <v>-2832.82</v>
          </cell>
        </row>
        <row r="310">
          <cell r="A310">
            <v>762050000</v>
          </cell>
          <cell r="B310" t="str">
            <v>רווח אקויטי חברות בנ</v>
          </cell>
          <cell r="C310">
            <v>-953468.01</v>
          </cell>
        </row>
        <row r="311">
          <cell r="A311">
            <v>762070000</v>
          </cell>
          <cell r="B311" t="str">
            <v>רווח הון מגריעת אוטו</v>
          </cell>
          <cell r="C311">
            <v>-39053.629999999997</v>
          </cell>
        </row>
        <row r="312">
          <cell r="A312">
            <v>762090000</v>
          </cell>
          <cell r="B312" t="str">
            <v>רווח  מממוש השקעה</v>
          </cell>
          <cell r="C312">
            <v>-26992.33</v>
          </cell>
        </row>
        <row r="313">
          <cell r="A313">
            <v>762100000</v>
          </cell>
          <cell r="B313" t="str">
            <v>הפרשה לירידת ערך</v>
          </cell>
          <cell r="C313">
            <v>1686496.7</v>
          </cell>
        </row>
        <row r="314">
          <cell r="A314">
            <v>762130000</v>
          </cell>
          <cell r="B314" t="str">
            <v>הפרשה להפסד אשכול 3</v>
          </cell>
          <cell r="C314">
            <v>-2275327</v>
          </cell>
        </row>
        <row r="315">
          <cell r="A315">
            <v>762150000</v>
          </cell>
          <cell r="B315" t="str">
            <v>חלק הצטיידות במכירת</v>
          </cell>
          <cell r="C315">
            <v>146658</v>
          </cell>
        </row>
        <row r="316">
          <cell r="A316">
            <v>762160000</v>
          </cell>
          <cell r="B316" t="str">
            <v>הוצאות אחרות בגין סו</v>
          </cell>
          <cell r="C316">
            <v>12672640</v>
          </cell>
        </row>
      </sheetData>
      <sheetData sheetId="20">
        <row r="4">
          <cell r="A4">
            <v>602110000</v>
          </cell>
          <cell r="B4" t="str">
            <v>פדיון כרטיסים רגילים</v>
          </cell>
          <cell r="C4">
            <v>-21024618.5</v>
          </cell>
        </row>
        <row r="5">
          <cell r="A5">
            <v>602111000</v>
          </cell>
          <cell r="B5" t="str">
            <v>מכירות פרסונליזציה</v>
          </cell>
          <cell r="C5">
            <v>-17442437.030000001</v>
          </cell>
        </row>
        <row r="6">
          <cell r="A6">
            <v>602121000</v>
          </cell>
          <cell r="B6" t="str">
            <v>נסיעות משרד הבטחון</v>
          </cell>
          <cell r="C6">
            <v>-26938433.449999999</v>
          </cell>
        </row>
        <row r="7">
          <cell r="A7">
            <v>602151000</v>
          </cell>
          <cell r="B7" t="str">
            <v>משרד הבטחון-שוברי צה</v>
          </cell>
          <cell r="C7">
            <v>-451389.74</v>
          </cell>
        </row>
        <row r="8">
          <cell r="A8">
            <v>602210000</v>
          </cell>
          <cell r="B8" t="str">
            <v>מפדיון כרטיסיות</v>
          </cell>
          <cell r="C8">
            <v>-399439090.14999998</v>
          </cell>
        </row>
        <row r="9">
          <cell r="A9">
            <v>602220000</v>
          </cell>
          <cell r="B9" t="str">
            <v>הפרשות למאזן הכנסות</v>
          </cell>
          <cell r="C9">
            <v>-25525726</v>
          </cell>
        </row>
        <row r="10">
          <cell r="A10">
            <v>602260000</v>
          </cell>
          <cell r="B10" t="str">
            <v>הכנסות קו 100 תיירות</v>
          </cell>
          <cell r="C10">
            <v>7047.43</v>
          </cell>
        </row>
        <row r="11">
          <cell r="A11">
            <v>602270000</v>
          </cell>
          <cell r="B11" t="str">
            <v>לקוחות בהתחשבנות כרט</v>
          </cell>
          <cell r="C11">
            <v>-3849925.24</v>
          </cell>
        </row>
        <row r="12">
          <cell r="A12">
            <v>602280000</v>
          </cell>
          <cell r="B12" t="str">
            <v>לקוח עסקי דווח נהגים</v>
          </cell>
          <cell r="C12">
            <v>-304657.71000000002</v>
          </cell>
        </row>
        <row r="13">
          <cell r="A13">
            <v>602290000</v>
          </cell>
          <cell r="B13" t="str">
            <v>הכנסות למזדמנים פרטי</v>
          </cell>
          <cell r="C13">
            <v>-27549.53</v>
          </cell>
        </row>
        <row r="14">
          <cell r="A14">
            <v>602300000</v>
          </cell>
          <cell r="B14" t="str">
            <v>מכי. מוצרים פרסונליז</v>
          </cell>
          <cell r="C14">
            <v>-308309.67</v>
          </cell>
        </row>
        <row r="15">
          <cell r="A15">
            <v>602400000</v>
          </cell>
          <cell r="B15" t="str">
            <v>מפרעות לתיק חברים</v>
          </cell>
          <cell r="C15">
            <v>-1441845.39</v>
          </cell>
        </row>
        <row r="16">
          <cell r="A16">
            <v>602500000</v>
          </cell>
          <cell r="B16" t="str">
            <v>מפרעות לתיק שכירים</v>
          </cell>
          <cell r="C16">
            <v>-5184654.97</v>
          </cell>
        </row>
        <row r="17">
          <cell r="A17">
            <v>602610000</v>
          </cell>
          <cell r="B17" t="str">
            <v>השמדת כרטיסים</v>
          </cell>
          <cell r="C17">
            <v>20309106.170000002</v>
          </cell>
        </row>
        <row r="18">
          <cell r="A18">
            <v>602620000</v>
          </cell>
          <cell r="B18" t="str">
            <v>משמ. שלא הועברו בסוב</v>
          </cell>
          <cell r="C18">
            <v>-9743.11</v>
          </cell>
        </row>
        <row r="19">
          <cell r="A19">
            <v>602630000</v>
          </cell>
          <cell r="B19" t="str">
            <v>השמדות כרטיסים בעמדו</v>
          </cell>
          <cell r="C19">
            <v>4011936.06</v>
          </cell>
        </row>
        <row r="20">
          <cell r="A20">
            <v>602700000</v>
          </cell>
          <cell r="B20" t="str">
            <v>הוצאות בקורת - מכירה</v>
          </cell>
          <cell r="C20">
            <v>2673.72</v>
          </cell>
        </row>
        <row r="21">
          <cell r="A21">
            <v>602800000</v>
          </cell>
          <cell r="B21" t="str">
            <v>הכנסות מהסעות חיילים</v>
          </cell>
          <cell r="C21">
            <v>100150</v>
          </cell>
        </row>
        <row r="22">
          <cell r="A22">
            <v>602900000</v>
          </cell>
          <cell r="B22" t="str">
            <v>חודשי-חופשי אגד-דן</v>
          </cell>
          <cell r="C22">
            <v>-5228027.57</v>
          </cell>
        </row>
        <row r="23">
          <cell r="A23">
            <v>602910000</v>
          </cell>
          <cell r="B23" t="str">
            <v>חודשי חופשי משותף</v>
          </cell>
          <cell r="C23">
            <v>4638499.09</v>
          </cell>
        </row>
        <row r="24">
          <cell r="A24">
            <v>602930000</v>
          </cell>
          <cell r="B24" t="str">
            <v>מכ.כרט. מחב.אחרות</v>
          </cell>
          <cell r="C24">
            <v>-3434305.94</v>
          </cell>
        </row>
        <row r="25">
          <cell r="A25">
            <v>604010000</v>
          </cell>
          <cell r="B25" t="str">
            <v>מנקו "לנהגים"</v>
          </cell>
          <cell r="C25">
            <v>10034674.65</v>
          </cell>
        </row>
        <row r="26">
          <cell r="A26">
            <v>604020000</v>
          </cell>
          <cell r="B26" t="str">
            <v>מנקו ל"קופאים"</v>
          </cell>
          <cell r="C26">
            <v>954262.63</v>
          </cell>
        </row>
        <row r="27">
          <cell r="A27">
            <v>604040000</v>
          </cell>
          <cell r="B27" t="str">
            <v>הנחות והחזרות</v>
          </cell>
          <cell r="C27">
            <v>117992.79</v>
          </cell>
        </row>
        <row r="28">
          <cell r="A28">
            <v>604050000</v>
          </cell>
          <cell r="B28" t="str">
            <v>טיפול בלקוחות עמדות</v>
          </cell>
          <cell r="C28">
            <v>126252.77</v>
          </cell>
        </row>
        <row r="29">
          <cell r="A29">
            <v>606010000</v>
          </cell>
          <cell r="B29" t="str">
            <v>נסיעות דרךמח' תנועה!</v>
          </cell>
          <cell r="C29">
            <v>-324188.49</v>
          </cell>
        </row>
        <row r="30">
          <cell r="A30">
            <v>606020000</v>
          </cell>
          <cell r="B30" t="str">
            <v>הסעות משרד הבטחון</v>
          </cell>
          <cell r="C30">
            <v>-1903.86</v>
          </cell>
        </row>
        <row r="31">
          <cell r="A31">
            <v>606040000</v>
          </cell>
          <cell r="B31" t="str">
            <v>הכנסות מאוטובוס תייר</v>
          </cell>
          <cell r="C31">
            <v>-207034.52</v>
          </cell>
        </row>
        <row r="32">
          <cell r="A32">
            <v>612010000</v>
          </cell>
          <cell r="B32" t="str">
            <v>הכנסות מפרסום</v>
          </cell>
          <cell r="C32">
            <v>-5237978.8</v>
          </cell>
        </row>
        <row r="33">
          <cell r="A33">
            <v>612020000</v>
          </cell>
          <cell r="B33" t="str">
            <v>הכנסות ממכירת מפות</v>
          </cell>
          <cell r="C33">
            <v>-13292.48</v>
          </cell>
        </row>
        <row r="34">
          <cell r="A34">
            <v>612030000</v>
          </cell>
          <cell r="B34" t="str">
            <v>מכירת חלפים משומשים</v>
          </cell>
          <cell r="C34">
            <v>-283911.31</v>
          </cell>
        </row>
        <row r="35">
          <cell r="A35">
            <v>612040000</v>
          </cell>
          <cell r="B35" t="str">
            <v>הכנסות משרותי מוסך ל</v>
          </cell>
          <cell r="C35">
            <v>-2279368</v>
          </cell>
        </row>
        <row r="36">
          <cell r="A36">
            <v>612050000</v>
          </cell>
          <cell r="B36" t="str">
            <v>הכנסות שונות</v>
          </cell>
          <cell r="C36">
            <v>-4573083.29</v>
          </cell>
        </row>
        <row r="37">
          <cell r="A37">
            <v>612060000</v>
          </cell>
          <cell r="B37" t="str">
            <v>הכנסות משכר דירה</v>
          </cell>
          <cell r="C37">
            <v>-60893</v>
          </cell>
        </row>
        <row r="38">
          <cell r="A38">
            <v>612100000</v>
          </cell>
          <cell r="B38" t="str">
            <v>הכנסות מהשכרת אוטובו</v>
          </cell>
          <cell r="C38">
            <v>-2863949.87</v>
          </cell>
        </row>
        <row r="39">
          <cell r="A39">
            <v>612200000</v>
          </cell>
          <cell r="B39" t="str">
            <v>הכ.ש.מוסך משדן-חלפים</v>
          </cell>
          <cell r="C39">
            <v>-176076.51</v>
          </cell>
        </row>
        <row r="40">
          <cell r="A40">
            <v>612300000</v>
          </cell>
          <cell r="B40" t="str">
            <v>הכ.ש.מוסך משדן-עבודה</v>
          </cell>
          <cell r="C40">
            <v>-127617.67</v>
          </cell>
        </row>
        <row r="41">
          <cell r="A41">
            <v>612400000</v>
          </cell>
          <cell r="B41" t="str">
            <v>הכנסות ש.מוסך מש-דן-</v>
          </cell>
          <cell r="C41">
            <v>-196357.19</v>
          </cell>
        </row>
        <row r="42">
          <cell r="A42">
            <v>612500000</v>
          </cell>
          <cell r="B42" t="str">
            <v>הכנסות ש.מווסך -מכלל</v>
          </cell>
          <cell r="C42">
            <v>-1984376.97</v>
          </cell>
        </row>
        <row r="43">
          <cell r="A43">
            <v>622010000</v>
          </cell>
          <cell r="B43" t="str">
            <v>דמי ניהול מחברות בנו</v>
          </cell>
          <cell r="C43">
            <v>-703775.22</v>
          </cell>
        </row>
        <row r="44">
          <cell r="A44">
            <v>632010000</v>
          </cell>
          <cell r="B44" t="str">
            <v>סובסידיה בגין הנחות</v>
          </cell>
          <cell r="C44">
            <v>-113812066</v>
          </cell>
        </row>
        <row r="45">
          <cell r="A45">
            <v>632011000</v>
          </cell>
          <cell r="B45" t="str">
            <v>סובסידיה תפעולית</v>
          </cell>
          <cell r="C45">
            <v>-257259321</v>
          </cell>
        </row>
        <row r="46">
          <cell r="A46">
            <v>632014000</v>
          </cell>
          <cell r="B46" t="str">
            <v>סובסדיה בגין קרן הון</v>
          </cell>
          <cell r="C46">
            <v>-30996650</v>
          </cell>
        </row>
        <row r="47">
          <cell r="A47">
            <v>632016000</v>
          </cell>
          <cell r="B47" t="str">
            <v>סובסדיה בגין פרישת ש</v>
          </cell>
          <cell r="C47">
            <v>-4454914</v>
          </cell>
        </row>
        <row r="48">
          <cell r="A48">
            <v>632017000</v>
          </cell>
          <cell r="B48" t="str">
            <v>החזר בלו מעל התקרה</v>
          </cell>
          <cell r="C48">
            <v>-956061</v>
          </cell>
        </row>
        <row r="49">
          <cell r="A49">
            <v>632018000</v>
          </cell>
          <cell r="B49" t="str">
            <v>תשלום ממשלה בגין כרט</v>
          </cell>
          <cell r="C49">
            <v>-5498913</v>
          </cell>
        </row>
        <row r="50">
          <cell r="A50">
            <v>632030000</v>
          </cell>
          <cell r="B50" t="str">
            <v>סובסידיה קרן הצטיידו</v>
          </cell>
          <cell r="C50">
            <v>-94326512.75</v>
          </cell>
        </row>
        <row r="51">
          <cell r="A51">
            <v>702010000</v>
          </cell>
          <cell r="B51" t="str">
            <v>משכורת חודשית</v>
          </cell>
          <cell r="C51">
            <v>43499425.520000003</v>
          </cell>
        </row>
        <row r="52">
          <cell r="A52">
            <v>702011000</v>
          </cell>
          <cell r="B52" t="str">
            <v>השלמת תמורה להון</v>
          </cell>
          <cell r="C52">
            <v>8265990.1299999999</v>
          </cell>
        </row>
        <row r="53">
          <cell r="A53">
            <v>702012000</v>
          </cell>
          <cell r="B53" t="str">
            <v>גילום  תמורה להון</v>
          </cell>
          <cell r="C53">
            <v>6030799.4900000002</v>
          </cell>
        </row>
        <row r="54">
          <cell r="A54">
            <v>702014000</v>
          </cell>
          <cell r="B54" t="str">
            <v>השלמת ריבית</v>
          </cell>
          <cell r="C54">
            <v>4000367.44</v>
          </cell>
        </row>
        <row r="55">
          <cell r="A55">
            <v>702014100</v>
          </cell>
          <cell r="B55" t="str">
            <v>גילום  השלמת ריבי</v>
          </cell>
          <cell r="C55">
            <v>2016008.51</v>
          </cell>
        </row>
        <row r="56">
          <cell r="A56">
            <v>702015000</v>
          </cell>
          <cell r="B56" t="str">
            <v>הפרשות שכר-ביקורת ני</v>
          </cell>
          <cell r="C56">
            <v>246884</v>
          </cell>
        </row>
        <row r="57">
          <cell r="A57">
            <v>702020000</v>
          </cell>
          <cell r="B57" t="str">
            <v>שעות נוספות</v>
          </cell>
          <cell r="C57">
            <v>19871900.899999999</v>
          </cell>
        </row>
        <row r="58">
          <cell r="A58">
            <v>702030000</v>
          </cell>
          <cell r="B58" t="str">
            <v>פרמיה לנהגים</v>
          </cell>
          <cell r="C58">
            <v>7486605.9800000004</v>
          </cell>
        </row>
        <row r="59">
          <cell r="A59">
            <v>702040000</v>
          </cell>
          <cell r="B59" t="str">
            <v>משכורת י"ג</v>
          </cell>
          <cell r="C59">
            <v>2936356.98</v>
          </cell>
        </row>
        <row r="60">
          <cell r="A60">
            <v>702050000</v>
          </cell>
          <cell r="B60" t="str">
            <v>טלפון</v>
          </cell>
          <cell r="C60">
            <v>-11153.66</v>
          </cell>
        </row>
        <row r="61">
          <cell r="A61">
            <v>702060000</v>
          </cell>
          <cell r="B61" t="str">
            <v>אחזקת רכב</v>
          </cell>
          <cell r="C61">
            <v>1424597.41</v>
          </cell>
        </row>
        <row r="62">
          <cell r="A62">
            <v>702100000</v>
          </cell>
          <cell r="B62" t="str">
            <v>תשלום טלפון</v>
          </cell>
          <cell r="C62">
            <v>23083.66</v>
          </cell>
        </row>
        <row r="63">
          <cell r="A63">
            <v>702110000</v>
          </cell>
          <cell r="B63" t="str">
            <v>שווי ביטוח מחלות קשו</v>
          </cell>
          <cell r="C63">
            <v>292989.09999999998</v>
          </cell>
        </row>
        <row r="64">
          <cell r="A64">
            <v>702120000</v>
          </cell>
          <cell r="B64" t="str">
            <v>שווי ביטוח בריאות</v>
          </cell>
          <cell r="C64">
            <v>131413.32999999999</v>
          </cell>
        </row>
        <row r="65">
          <cell r="A65">
            <v>702130000</v>
          </cell>
          <cell r="B65" t="str">
            <v>הוצאות קשישון</v>
          </cell>
          <cell r="C65">
            <v>591458.35</v>
          </cell>
        </row>
        <row r="66">
          <cell r="A66">
            <v>702200000</v>
          </cell>
          <cell r="B66" t="str">
            <v>יין לחג כולל גילום מ</v>
          </cell>
          <cell r="C66">
            <v>972282.4</v>
          </cell>
        </row>
        <row r="67">
          <cell r="A67">
            <v>702210000</v>
          </cell>
          <cell r="B67" t="str">
            <v>קיטנה -</v>
          </cell>
          <cell r="C67">
            <v>91961.33</v>
          </cell>
        </row>
        <row r="68">
          <cell r="A68">
            <v>702230000</v>
          </cell>
          <cell r="B68" t="str">
            <v>מתנת יום הולדת - גיל</v>
          </cell>
          <cell r="C68">
            <v>92130.5</v>
          </cell>
        </row>
        <row r="69">
          <cell r="A69">
            <v>702240000</v>
          </cell>
          <cell r="B69" t="str">
            <v>שווי רכב הנהלה</v>
          </cell>
          <cell r="C69">
            <v>4040250.14</v>
          </cell>
        </row>
        <row r="70">
          <cell r="A70">
            <v>702250000</v>
          </cell>
          <cell r="B70" t="str">
            <v>גילום טלפון</v>
          </cell>
          <cell r="C70">
            <v>18776.650000000001</v>
          </cell>
        </row>
        <row r="71">
          <cell r="A71">
            <v>702280000</v>
          </cell>
          <cell r="B71" t="str">
            <v>שווי לימודים גבוהים</v>
          </cell>
          <cell r="C71">
            <v>255040.33</v>
          </cell>
        </row>
        <row r="72">
          <cell r="A72">
            <v>702290000</v>
          </cell>
          <cell r="B72" t="str">
            <v>שווי מנקו קופאים</v>
          </cell>
          <cell r="C72">
            <v>249635.92</v>
          </cell>
        </row>
        <row r="73">
          <cell r="A73">
            <v>702300000</v>
          </cell>
          <cell r="B73" t="str">
            <v>זקיפות שווי חברים</v>
          </cell>
          <cell r="C73">
            <v>-6479761.6500000004</v>
          </cell>
        </row>
        <row r="74">
          <cell r="A74">
            <v>702310000</v>
          </cell>
          <cell r="B74" t="str">
            <v>שווי כרטיס נסיעה חופ</v>
          </cell>
          <cell r="C74">
            <v>821086</v>
          </cell>
        </row>
        <row r="75">
          <cell r="A75">
            <v>702330000</v>
          </cell>
          <cell r="B75" t="str">
            <v>שווי ביגוד</v>
          </cell>
          <cell r="C75">
            <v>235460</v>
          </cell>
        </row>
        <row r="76">
          <cell r="A76">
            <v>702340000</v>
          </cell>
          <cell r="B76" t="str">
            <v>שווי מנקו לגילום</v>
          </cell>
          <cell r="C76">
            <v>564335.69999999995</v>
          </cell>
        </row>
        <row r="77">
          <cell r="A77">
            <v>702350000</v>
          </cell>
          <cell r="B77" t="str">
            <v>שווי מאמץ קיץ חברים</v>
          </cell>
          <cell r="C77">
            <v>379150</v>
          </cell>
        </row>
        <row r="78">
          <cell r="A78">
            <v>702360000</v>
          </cell>
          <cell r="B78" t="str">
            <v>שווי טלפון נייד</v>
          </cell>
          <cell r="C78">
            <v>105407</v>
          </cell>
        </row>
        <row r="79">
          <cell r="A79">
            <v>702380000</v>
          </cell>
          <cell r="B79" t="str">
            <v>שווי נסיעות</v>
          </cell>
          <cell r="C79">
            <v>15395.96</v>
          </cell>
        </row>
        <row r="80">
          <cell r="A80">
            <v>702400000</v>
          </cell>
          <cell r="B80" t="str">
            <v>מס בגין פיצויים מחבר</v>
          </cell>
          <cell r="C80">
            <v>409895.21</v>
          </cell>
        </row>
        <row r="81">
          <cell r="A81">
            <v>703010000</v>
          </cell>
          <cell r="B81" t="str">
            <v>השאלת עובדים לחברה ה</v>
          </cell>
          <cell r="C81">
            <v>-1191504.8700000001</v>
          </cell>
        </row>
        <row r="82">
          <cell r="A82">
            <v>703030000</v>
          </cell>
          <cell r="B82" t="str">
            <v>תגמולי מילואים-חברים</v>
          </cell>
          <cell r="C82">
            <v>-357554</v>
          </cell>
        </row>
        <row r="83">
          <cell r="A83">
            <v>703040000</v>
          </cell>
          <cell r="B83" t="str">
            <v>השאלת עובדים למשדן</v>
          </cell>
          <cell r="C83">
            <v>-174538.66</v>
          </cell>
        </row>
        <row r="84">
          <cell r="A84">
            <v>703050000</v>
          </cell>
          <cell r="B84" t="str">
            <v>השאל עובדים -למלם</v>
          </cell>
          <cell r="C84">
            <v>-149745.71</v>
          </cell>
        </row>
        <row r="85">
          <cell r="A85">
            <v>703100000</v>
          </cell>
          <cell r="B85" t="str">
            <v>פנסיית נכות ע"ח דן</v>
          </cell>
          <cell r="C85">
            <v>7112917.8799999999</v>
          </cell>
        </row>
        <row r="86">
          <cell r="A86">
            <v>703110000</v>
          </cell>
          <cell r="B86" t="str">
            <v>יין לחג פנסיונרים ע"</v>
          </cell>
          <cell r="C86">
            <v>1909892.75</v>
          </cell>
        </row>
        <row r="87">
          <cell r="A87">
            <v>703120000</v>
          </cell>
          <cell r="B87" t="str">
            <v>עתון פנסיונרים ע"ח "</v>
          </cell>
          <cell r="C87">
            <v>4093767.5</v>
          </cell>
        </row>
        <row r="88">
          <cell r="A88">
            <v>703150000</v>
          </cell>
          <cell r="B88" t="str">
            <v>קדם פרישה 2004-2003</v>
          </cell>
          <cell r="C88">
            <v>1099371.67</v>
          </cell>
        </row>
        <row r="89">
          <cell r="A89">
            <v>703160000</v>
          </cell>
          <cell r="B89" t="str">
            <v>שווי וגילום הפרשה לפ</v>
          </cell>
          <cell r="C89">
            <v>3106.2</v>
          </cell>
        </row>
        <row r="90">
          <cell r="A90">
            <v>703170000</v>
          </cell>
          <cell r="B90" t="str">
            <v>קדם פרישה 2005</v>
          </cell>
          <cell r="C90">
            <v>3699579.23</v>
          </cell>
        </row>
        <row r="91">
          <cell r="A91">
            <v>703180000</v>
          </cell>
          <cell r="B91" t="str">
            <v>שווי מתנת הולדת פנס'</v>
          </cell>
          <cell r="C91">
            <v>189734.28</v>
          </cell>
        </row>
        <row r="92">
          <cell r="A92">
            <v>703200000</v>
          </cell>
          <cell r="B92" t="str">
            <v>טלפון חברים</v>
          </cell>
          <cell r="C92">
            <v>820.85</v>
          </cell>
        </row>
        <row r="93">
          <cell r="A93">
            <v>703300000</v>
          </cell>
          <cell r="B93" t="str">
            <v>זקיפות שווי פנסיונרי</v>
          </cell>
          <cell r="C93">
            <v>-1844751.43</v>
          </cell>
        </row>
        <row r="94">
          <cell r="A94">
            <v>704010000</v>
          </cell>
          <cell r="B94" t="str">
            <v>משכורת חודשית</v>
          </cell>
          <cell r="C94">
            <v>100120108.19</v>
          </cell>
        </row>
        <row r="95">
          <cell r="A95">
            <v>704014000</v>
          </cell>
          <cell r="B95" t="str">
            <v>הפרשות שכר</v>
          </cell>
          <cell r="C95">
            <v>246885</v>
          </cell>
        </row>
        <row r="96">
          <cell r="A96">
            <v>704020000</v>
          </cell>
          <cell r="B96" t="str">
            <v>שעות נוספות</v>
          </cell>
          <cell r="C96">
            <v>45402294.539999999</v>
          </cell>
        </row>
        <row r="97">
          <cell r="A97">
            <v>704030000</v>
          </cell>
          <cell r="B97" t="str">
            <v>פרמיה לנהגים</v>
          </cell>
          <cell r="C97">
            <v>22984447.440000001</v>
          </cell>
        </row>
        <row r="98">
          <cell r="A98">
            <v>704040000</v>
          </cell>
          <cell r="B98" t="str">
            <v>משכורת יג</v>
          </cell>
          <cell r="C98">
            <v>5100322.84</v>
          </cell>
        </row>
        <row r="99">
          <cell r="A99">
            <v>704060000</v>
          </cell>
          <cell r="B99" t="str">
            <v>אחזקת רכב</v>
          </cell>
          <cell r="C99">
            <v>165920.23000000001</v>
          </cell>
        </row>
        <row r="100">
          <cell r="A100">
            <v>704090000</v>
          </cell>
          <cell r="B100" t="str">
            <v>הוצאות קשישון שכירים</v>
          </cell>
          <cell r="C100">
            <v>1206898.9099999999</v>
          </cell>
        </row>
        <row r="101">
          <cell r="A101">
            <v>704100000</v>
          </cell>
          <cell r="B101" t="str">
            <v>תשלום טלפון</v>
          </cell>
          <cell r="C101">
            <v>12856.91</v>
          </cell>
        </row>
        <row r="102">
          <cell r="A102">
            <v>704101000</v>
          </cell>
          <cell r="B102" t="str">
            <v>הוצאות שכר מיוחדים</v>
          </cell>
          <cell r="C102">
            <v>4841120.21</v>
          </cell>
        </row>
        <row r="103">
          <cell r="A103">
            <v>704120000</v>
          </cell>
          <cell r="B103" t="str">
            <v>שווי וגילום מס מיוחד</v>
          </cell>
          <cell r="C103">
            <v>-505619.44</v>
          </cell>
        </row>
        <row r="104">
          <cell r="A104">
            <v>704121000</v>
          </cell>
          <cell r="B104" t="str">
            <v>יין לחג מיוחדים שווי</v>
          </cell>
          <cell r="C104">
            <v>9849.23</v>
          </cell>
        </row>
        <row r="105">
          <cell r="A105">
            <v>704122000</v>
          </cell>
          <cell r="B105" t="str">
            <v>רכב - גילום מס</v>
          </cell>
          <cell r="C105">
            <v>372107.51</v>
          </cell>
        </row>
        <row r="106">
          <cell r="A106">
            <v>704122100</v>
          </cell>
          <cell r="B106" t="str">
            <v>שווי טלפון נייד</v>
          </cell>
          <cell r="C106">
            <v>6238</v>
          </cell>
        </row>
        <row r="107">
          <cell r="A107">
            <v>704123000</v>
          </cell>
          <cell r="B107" t="str">
            <v>ביטוח שיניים -</v>
          </cell>
          <cell r="C107">
            <v>768</v>
          </cell>
        </row>
        <row r="108">
          <cell r="A108">
            <v>704124000</v>
          </cell>
          <cell r="B108" t="str">
            <v>שווי כרטיס נסיעה חופ</v>
          </cell>
          <cell r="C108">
            <v>9324</v>
          </cell>
        </row>
        <row r="109">
          <cell r="A109">
            <v>704125000</v>
          </cell>
          <cell r="B109" t="str">
            <v>שווי ביגוד לצורך מס</v>
          </cell>
          <cell r="C109">
            <v>2702</v>
          </cell>
        </row>
        <row r="110">
          <cell r="A110">
            <v>704128000</v>
          </cell>
          <cell r="B110" t="str">
            <v>שווי+גילום טלפון מיו</v>
          </cell>
          <cell r="C110">
            <v>12073.96</v>
          </cell>
        </row>
        <row r="111">
          <cell r="A111">
            <v>704130000</v>
          </cell>
          <cell r="B111" t="str">
            <v>שווי רכב מעודה</v>
          </cell>
          <cell r="C111">
            <v>27960</v>
          </cell>
        </row>
        <row r="112">
          <cell r="A112">
            <v>704131000</v>
          </cell>
          <cell r="B112" t="str">
            <v>זקיפות שווי מעודה</v>
          </cell>
          <cell r="C112">
            <v>-27960</v>
          </cell>
        </row>
        <row r="113">
          <cell r="A113">
            <v>704200000</v>
          </cell>
          <cell r="B113" t="str">
            <v>יין לחג - גילום מס</v>
          </cell>
          <cell r="C113">
            <v>2379092.7599999998</v>
          </cell>
        </row>
        <row r="114">
          <cell r="A114">
            <v>704210000</v>
          </cell>
          <cell r="B114" t="str">
            <v>קיטנה-</v>
          </cell>
          <cell r="C114">
            <v>142012.85999999999</v>
          </cell>
        </row>
        <row r="115">
          <cell r="A115">
            <v>704230000</v>
          </cell>
          <cell r="B115" t="str">
            <v>מתנת יום הולדת-גילום</v>
          </cell>
          <cell r="C115">
            <v>222640.76</v>
          </cell>
        </row>
        <row r="116">
          <cell r="A116">
            <v>704240000</v>
          </cell>
          <cell r="B116" t="str">
            <v>שווי רכב</v>
          </cell>
          <cell r="C116">
            <v>81804.61</v>
          </cell>
        </row>
        <row r="117">
          <cell r="A117">
            <v>704250000</v>
          </cell>
          <cell r="B117" t="str">
            <v>גילום טלפון</v>
          </cell>
          <cell r="C117">
            <v>8317.3700000000008</v>
          </cell>
        </row>
        <row r="118">
          <cell r="A118">
            <v>704270000</v>
          </cell>
          <cell r="B118" t="str">
            <v>שווי נסיעות</v>
          </cell>
          <cell r="C118">
            <v>146671.23000000001</v>
          </cell>
        </row>
        <row r="119">
          <cell r="A119">
            <v>704290000</v>
          </cell>
          <cell r="B119" t="str">
            <v>שווי מנקו קופאים</v>
          </cell>
          <cell r="C119">
            <v>35115.949999999997</v>
          </cell>
        </row>
        <row r="120">
          <cell r="A120">
            <v>704300000</v>
          </cell>
          <cell r="B120" t="str">
            <v>זקיפות שווי שכירים</v>
          </cell>
          <cell r="C120">
            <v>-9791771.8399999999</v>
          </cell>
        </row>
        <row r="121">
          <cell r="A121">
            <v>704310000</v>
          </cell>
          <cell r="B121" t="str">
            <v>שווי כרטיס נסיעה חופ</v>
          </cell>
          <cell r="C121">
            <v>2198111</v>
          </cell>
        </row>
        <row r="122">
          <cell r="A122">
            <v>704330000</v>
          </cell>
          <cell r="B122" t="str">
            <v>שווי ביגוד</v>
          </cell>
          <cell r="C122">
            <v>544260</v>
          </cell>
        </row>
        <row r="123">
          <cell r="A123">
            <v>704340000</v>
          </cell>
          <cell r="B123" t="str">
            <v>שווי מנקו לגילום</v>
          </cell>
          <cell r="C123">
            <v>2820243.08</v>
          </cell>
        </row>
        <row r="124">
          <cell r="A124">
            <v>704350000</v>
          </cell>
          <cell r="B124" t="str">
            <v>שווי ביטוח שיניים</v>
          </cell>
          <cell r="C124">
            <v>1010096.45</v>
          </cell>
        </row>
        <row r="125">
          <cell r="A125">
            <v>704360000</v>
          </cell>
          <cell r="B125" t="str">
            <v>שווי מאמץ קיץ - שכיר</v>
          </cell>
          <cell r="C125">
            <v>1053139</v>
          </cell>
        </row>
        <row r="126">
          <cell r="A126">
            <v>704370000</v>
          </cell>
          <cell r="B126" t="str">
            <v>שווי טלפון נייד</v>
          </cell>
          <cell r="C126">
            <v>16008</v>
          </cell>
        </row>
        <row r="127">
          <cell r="A127">
            <v>705010000</v>
          </cell>
          <cell r="B127" t="str">
            <v>השאלת עובדים לחברה ה</v>
          </cell>
          <cell r="C127">
            <v>-559214.96</v>
          </cell>
        </row>
        <row r="128">
          <cell r="A128">
            <v>705011000</v>
          </cell>
          <cell r="B128" t="str">
            <v>השאלת עובדים מיוניטד</v>
          </cell>
          <cell r="C128">
            <v>332600</v>
          </cell>
        </row>
        <row r="129">
          <cell r="A129">
            <v>705030000</v>
          </cell>
          <cell r="B129" t="str">
            <v>תגמולי מילואים-שכירי</v>
          </cell>
          <cell r="C129">
            <v>-557707</v>
          </cell>
        </row>
        <row r="130">
          <cell r="A130">
            <v>712100000</v>
          </cell>
          <cell r="B130" t="str">
            <v>הפרשות לקרן  הגמלאות</v>
          </cell>
          <cell r="C130">
            <v>10951290.98</v>
          </cell>
        </row>
        <row r="131">
          <cell r="A131">
            <v>712140000</v>
          </cell>
          <cell r="B131" t="str">
            <v>הפרשה לפיצויים</v>
          </cell>
          <cell r="C131">
            <v>13307240.640000001</v>
          </cell>
        </row>
        <row r="132">
          <cell r="A132">
            <v>712200000</v>
          </cell>
          <cell r="B132" t="str">
            <v>ביטוח לאומי</v>
          </cell>
          <cell r="C132">
            <v>5339955.45</v>
          </cell>
        </row>
        <row r="133">
          <cell r="A133">
            <v>712300000</v>
          </cell>
          <cell r="B133" t="str">
            <v>קרן השתלמות חברים</v>
          </cell>
          <cell r="C133">
            <v>3963162.29</v>
          </cell>
        </row>
        <row r="134">
          <cell r="A134">
            <v>712400000</v>
          </cell>
          <cell r="B134" t="str">
            <v>הבראה חברים</v>
          </cell>
          <cell r="C134">
            <v>2593842.5</v>
          </cell>
        </row>
        <row r="135">
          <cell r="A135">
            <v>712500000</v>
          </cell>
          <cell r="B135" t="str">
            <v>ביטוח שיניים-</v>
          </cell>
          <cell r="C135">
            <v>471866.68</v>
          </cell>
        </row>
        <row r="136">
          <cell r="A136">
            <v>712510000</v>
          </cell>
          <cell r="B136" t="str">
            <v>ביטוח שיניים</v>
          </cell>
          <cell r="C136">
            <v>465203</v>
          </cell>
        </row>
        <row r="137">
          <cell r="A137">
            <v>712520000</v>
          </cell>
          <cell r="B137" t="str">
            <v>ביטוח דמי מחלה</v>
          </cell>
          <cell r="C137">
            <v>132452.4</v>
          </cell>
        </row>
        <row r="138">
          <cell r="A138">
            <v>712530000</v>
          </cell>
          <cell r="B138" t="str">
            <v>ביטוח מחלות קשות</v>
          </cell>
          <cell r="C138">
            <v>295581.5</v>
          </cell>
        </row>
        <row r="139">
          <cell r="A139">
            <v>712700000</v>
          </cell>
          <cell r="B139" t="str">
            <v>הפרשה לחופש וימי מחל</v>
          </cell>
          <cell r="C139">
            <v>1338768</v>
          </cell>
        </row>
        <row r="140">
          <cell r="A140">
            <v>712800000</v>
          </cell>
          <cell r="B140" t="str">
            <v>הפרשה להבראה חברים</v>
          </cell>
          <cell r="C140">
            <v>456703</v>
          </cell>
        </row>
        <row r="141">
          <cell r="A141">
            <v>712900000</v>
          </cell>
          <cell r="B141" t="str">
            <v>הפרשה לפרישה מוק 03</v>
          </cell>
          <cell r="C141">
            <v>-782563.62</v>
          </cell>
        </row>
        <row r="142">
          <cell r="A142">
            <v>712920000</v>
          </cell>
          <cell r="B142" t="str">
            <v>הפרשה לפנסית נכות</v>
          </cell>
          <cell r="C142">
            <v>-181392.65</v>
          </cell>
        </row>
        <row r="143">
          <cell r="A143">
            <v>712940000</v>
          </cell>
          <cell r="B143" t="str">
            <v>הפר.לפרישה מוק 05</v>
          </cell>
          <cell r="C143">
            <v>-1690758.44</v>
          </cell>
        </row>
        <row r="144">
          <cell r="A144">
            <v>712950000</v>
          </cell>
          <cell r="B144" t="str">
            <v>הפ. לפרישה מוקדמת 09</v>
          </cell>
          <cell r="C144">
            <v>376609.26</v>
          </cell>
        </row>
        <row r="145">
          <cell r="A145">
            <v>713010000</v>
          </cell>
          <cell r="B145" t="str">
            <v>הבראה פנסיונרים עד ג</v>
          </cell>
          <cell r="C145">
            <v>3369101</v>
          </cell>
        </row>
        <row r="146">
          <cell r="A146">
            <v>713020000</v>
          </cell>
          <cell r="B146" t="str">
            <v>ביטוח לאומי פנסיונרי</v>
          </cell>
          <cell r="C146">
            <v>382066.95</v>
          </cell>
        </row>
        <row r="147">
          <cell r="A147">
            <v>713040000</v>
          </cell>
          <cell r="B147" t="str">
            <v>פנסיה לאלמנות חברים</v>
          </cell>
          <cell r="C147">
            <v>426522.7</v>
          </cell>
        </row>
        <row r="148">
          <cell r="A148">
            <v>714100000</v>
          </cell>
          <cell r="B148" t="str">
            <v>הפרשות לקופות תגמולי</v>
          </cell>
          <cell r="C148">
            <v>8149149.1799999997</v>
          </cell>
        </row>
        <row r="149">
          <cell r="A149">
            <v>714110000</v>
          </cell>
          <cell r="B149" t="str">
            <v>פיצויים</v>
          </cell>
          <cell r="C149">
            <v>8059723.79</v>
          </cell>
        </row>
        <row r="150">
          <cell r="A150">
            <v>714130000</v>
          </cell>
          <cell r="B150" t="str">
            <v>פנסיה תקציבית שכירים</v>
          </cell>
          <cell r="C150">
            <v>560887.68999999994</v>
          </cell>
        </row>
        <row r="151">
          <cell r="A151">
            <v>714200000</v>
          </cell>
          <cell r="B151" t="str">
            <v>בטוח לאומי</v>
          </cell>
          <cell r="C151">
            <v>9137798.2100000009</v>
          </cell>
        </row>
        <row r="152">
          <cell r="A152">
            <v>714300000</v>
          </cell>
          <cell r="B152" t="str">
            <v>קרן השתלמות</v>
          </cell>
          <cell r="C152">
            <v>4706975.46</v>
          </cell>
        </row>
        <row r="153">
          <cell r="A153">
            <v>714400000</v>
          </cell>
          <cell r="B153" t="str">
            <v>הבראה שכירים</v>
          </cell>
          <cell r="C153">
            <v>6075721.9400000004</v>
          </cell>
        </row>
        <row r="154">
          <cell r="A154">
            <v>714500000</v>
          </cell>
          <cell r="B154" t="str">
            <v>החזרים מחברות ביטוח</v>
          </cell>
          <cell r="C154">
            <v>-726470.6</v>
          </cell>
        </row>
        <row r="155">
          <cell r="A155">
            <v>714700000</v>
          </cell>
          <cell r="B155" t="str">
            <v>הפרשה לחופש וימי מחל</v>
          </cell>
          <cell r="C155">
            <v>-125497</v>
          </cell>
        </row>
        <row r="156">
          <cell r="A156">
            <v>714800000</v>
          </cell>
          <cell r="B156" t="str">
            <v>ביטוח שיניים שכירים</v>
          </cell>
          <cell r="C156">
            <v>1010786.06</v>
          </cell>
        </row>
        <row r="157">
          <cell r="A157">
            <v>720100000</v>
          </cell>
          <cell r="B157" t="str">
            <v>סולר בצובר</v>
          </cell>
          <cell r="C157">
            <v>167076460.19999999</v>
          </cell>
        </row>
        <row r="158">
          <cell r="A158">
            <v>720110000</v>
          </cell>
          <cell r="B158" t="str">
            <v>סולר בדרכים</v>
          </cell>
          <cell r="C158">
            <v>374716.34</v>
          </cell>
        </row>
        <row r="159">
          <cell r="A159">
            <v>720120000</v>
          </cell>
          <cell r="B159" t="str">
            <v>בנזין</v>
          </cell>
          <cell r="C159">
            <v>1282611.67</v>
          </cell>
        </row>
        <row r="160">
          <cell r="A160">
            <v>720200000</v>
          </cell>
          <cell r="B160" t="str">
            <v>שמנים</v>
          </cell>
          <cell r="C160">
            <v>1776591.29</v>
          </cell>
        </row>
        <row r="161">
          <cell r="A161">
            <v>720300000</v>
          </cell>
          <cell r="B161" t="str">
            <v>מים מטופלים</v>
          </cell>
          <cell r="C161">
            <v>625656.56999999995</v>
          </cell>
        </row>
        <row r="162">
          <cell r="A162">
            <v>720400000</v>
          </cell>
          <cell r="B162" t="str">
            <v>הכנסות דלק יונייטד ט</v>
          </cell>
          <cell r="C162">
            <v>-7374551.1600000001</v>
          </cell>
        </row>
        <row r="163">
          <cell r="A163">
            <v>720500000</v>
          </cell>
          <cell r="B163" t="str">
            <v>הכנסות דלק -משדן</v>
          </cell>
          <cell r="C163">
            <v>-5103821.62</v>
          </cell>
        </row>
        <row r="164">
          <cell r="A164">
            <v>720600000</v>
          </cell>
          <cell r="B164" t="str">
            <v>החזר בלו על סולר</v>
          </cell>
          <cell r="C164">
            <v>-39848627</v>
          </cell>
        </row>
        <row r="165">
          <cell r="A165">
            <v>722101000</v>
          </cell>
          <cell r="B165" t="str">
            <v>חלקי חילוף חו"ל-מאן</v>
          </cell>
          <cell r="C165">
            <v>6206727.3799999999</v>
          </cell>
        </row>
        <row r="166">
          <cell r="A166">
            <v>722102000</v>
          </cell>
          <cell r="B166" t="str">
            <v>חלקי חילוף חו"ל -אחר</v>
          </cell>
          <cell r="C166">
            <v>4590398.26</v>
          </cell>
        </row>
        <row r="167">
          <cell r="A167">
            <v>722103000</v>
          </cell>
          <cell r="B167" t="str">
            <v>החזרי תביעות חו"ל</v>
          </cell>
          <cell r="C167">
            <v>-2386820.2999999998</v>
          </cell>
        </row>
        <row r="168">
          <cell r="A168">
            <v>722104000</v>
          </cell>
          <cell r="B168" t="str">
            <v>חלקי חילוף בארץ</v>
          </cell>
          <cell r="C168">
            <v>9905155.3100000005</v>
          </cell>
        </row>
        <row r="169">
          <cell r="A169">
            <v>722105000</v>
          </cell>
          <cell r="B169" t="str">
            <v>שמשות לחלונות</v>
          </cell>
          <cell r="C169">
            <v>581722.46</v>
          </cell>
        </row>
        <row r="170">
          <cell r="A170">
            <v>722107000</v>
          </cell>
          <cell r="B170" t="str">
            <v>מצברים וחומצה</v>
          </cell>
          <cell r="C170">
            <v>861343.17</v>
          </cell>
        </row>
        <row r="171">
          <cell r="A171">
            <v>722110000</v>
          </cell>
          <cell r="B171" t="str">
            <v>שינוי במלאי חלקי חיל</v>
          </cell>
          <cell r="C171">
            <v>205381.07</v>
          </cell>
        </row>
        <row r="172">
          <cell r="A172">
            <v>722202000</v>
          </cell>
          <cell r="B172" t="str">
            <v>צמיגים חדשים - ארץ</v>
          </cell>
          <cell r="C172">
            <v>2616413.2999999998</v>
          </cell>
        </row>
        <row r="173">
          <cell r="A173">
            <v>722204000</v>
          </cell>
          <cell r="B173" t="str">
            <v>חידוש צמיגים</v>
          </cell>
          <cell r="C173">
            <v>369523.44</v>
          </cell>
        </row>
        <row r="174">
          <cell r="A174">
            <v>722301000</v>
          </cell>
          <cell r="B174" t="str">
            <v>עבודות ותיקוני ח.-חש</v>
          </cell>
          <cell r="C174">
            <v>1503523.07</v>
          </cell>
        </row>
        <row r="175">
          <cell r="A175">
            <v>722302000</v>
          </cell>
          <cell r="B175" t="str">
            <v>תיקוני חוץ לתאונות</v>
          </cell>
          <cell r="C175">
            <v>647649.56999999995</v>
          </cell>
        </row>
        <row r="176">
          <cell r="A176">
            <v>722302200</v>
          </cell>
          <cell r="B176" t="str">
            <v>השתתפות עצמית נהגים</v>
          </cell>
          <cell r="C176">
            <v>-254250.15</v>
          </cell>
        </row>
        <row r="177">
          <cell r="A177">
            <v>722303000</v>
          </cell>
          <cell r="B177" t="str">
            <v>שיפוץ חוץ למרכבים</v>
          </cell>
          <cell r="C177">
            <v>67542.97</v>
          </cell>
        </row>
        <row r="178">
          <cell r="A178">
            <v>722401000</v>
          </cell>
          <cell r="B178" t="str">
            <v>הכנסות ש. מוסך-חלפים</v>
          </cell>
          <cell r="C178">
            <v>-1914333.17</v>
          </cell>
        </row>
        <row r="179">
          <cell r="A179">
            <v>722402000</v>
          </cell>
          <cell r="B179" t="str">
            <v>הכנסות ש. מוסך-עבודה</v>
          </cell>
          <cell r="C179">
            <v>-1333303.92</v>
          </cell>
        </row>
        <row r="180">
          <cell r="A180">
            <v>724101000</v>
          </cell>
          <cell r="B180" t="str">
            <v>בגדי עבודה</v>
          </cell>
          <cell r="C180">
            <v>192794.22</v>
          </cell>
        </row>
        <row r="181">
          <cell r="A181">
            <v>724102000</v>
          </cell>
          <cell r="B181" t="str">
            <v>ביגוד ייצוגי נהגים</v>
          </cell>
          <cell r="C181">
            <v>135819.63</v>
          </cell>
        </row>
        <row r="182">
          <cell r="A182">
            <v>724201000</v>
          </cell>
          <cell r="B182" t="str">
            <v>נקיון ע" קבלני משנה</v>
          </cell>
          <cell r="C182">
            <v>11783011.529999999</v>
          </cell>
        </row>
        <row r="183">
          <cell r="A183">
            <v>724202000</v>
          </cell>
          <cell r="B183" t="str">
            <v>חמרי ניקוי</v>
          </cell>
          <cell r="C183">
            <v>291414.19</v>
          </cell>
        </row>
        <row r="184">
          <cell r="A184">
            <v>724203000</v>
          </cell>
          <cell r="B184" t="str">
            <v>כלי עבודה</v>
          </cell>
          <cell r="C184">
            <v>318173.45</v>
          </cell>
        </row>
        <row r="185">
          <cell r="A185">
            <v>724204000</v>
          </cell>
          <cell r="B185" t="str">
            <v>כלי עבודה אישים במוס</v>
          </cell>
          <cell r="C185">
            <v>-811.15</v>
          </cell>
        </row>
        <row r="186">
          <cell r="A186">
            <v>724205000</v>
          </cell>
          <cell r="B186" t="str">
            <v>חומרי בינוי ואינסטול</v>
          </cell>
          <cell r="C186">
            <v>335</v>
          </cell>
        </row>
        <row r="187">
          <cell r="A187">
            <v>724205100</v>
          </cell>
          <cell r="B187" t="str">
            <v>חומרי בינוי וחשמל תו</v>
          </cell>
          <cell r="C187">
            <v>429687.6</v>
          </cell>
        </row>
        <row r="188">
          <cell r="A188">
            <v>724205200</v>
          </cell>
          <cell r="B188" t="str">
            <v>שילוט לעוורים וכבדי</v>
          </cell>
          <cell r="C188">
            <v>1459621.55</v>
          </cell>
        </row>
        <row r="189">
          <cell r="A189">
            <v>724206000</v>
          </cell>
          <cell r="B189" t="str">
            <v>אחזקת ציוד</v>
          </cell>
          <cell r="C189">
            <v>106680.63</v>
          </cell>
        </row>
        <row r="190">
          <cell r="A190">
            <v>724301000</v>
          </cell>
          <cell r="B190" t="str">
            <v>כיבודים אגף תו"פ</v>
          </cell>
          <cell r="C190">
            <v>3182242.2</v>
          </cell>
        </row>
        <row r="191">
          <cell r="A191">
            <v>724302000</v>
          </cell>
          <cell r="B191" t="str">
            <v>הכנסות ממכירת תלושים</v>
          </cell>
          <cell r="C191">
            <v>-2001796.05</v>
          </cell>
        </row>
        <row r="192">
          <cell r="A192">
            <v>726101000</v>
          </cell>
          <cell r="B192" t="str">
            <v>ביטוח אוטובוסים חובה</v>
          </cell>
          <cell r="C192">
            <v>21713455.989999998</v>
          </cell>
        </row>
        <row r="193">
          <cell r="A193">
            <v>726201000</v>
          </cell>
          <cell r="B193" t="str">
            <v>תשלומים בגין נזקים ו</v>
          </cell>
          <cell r="C193">
            <v>6995149.3600000003</v>
          </cell>
        </row>
        <row r="194">
          <cell r="A194">
            <v>726203000</v>
          </cell>
          <cell r="B194" t="str">
            <v>תקבולים מחברות ביטוח</v>
          </cell>
          <cell r="C194">
            <v>-679925.14</v>
          </cell>
        </row>
        <row r="195">
          <cell r="A195">
            <v>732101000</v>
          </cell>
          <cell r="B195" t="str">
            <v>שכירות תמח"ת</v>
          </cell>
          <cell r="C195">
            <v>16675946.050000001</v>
          </cell>
        </row>
        <row r="196">
          <cell r="A196">
            <v>732102000</v>
          </cell>
          <cell r="B196" t="str">
            <v>אחזקת תחנות ומוסכים</v>
          </cell>
          <cell r="C196">
            <v>405605.03</v>
          </cell>
        </row>
        <row r="197">
          <cell r="A197">
            <v>732103000</v>
          </cell>
          <cell r="B197" t="str">
            <v>ארנונה,מים ומיסי תנו</v>
          </cell>
          <cell r="C197">
            <v>9776718</v>
          </cell>
        </row>
        <row r="198">
          <cell r="A198">
            <v>732105000</v>
          </cell>
          <cell r="B198" t="str">
            <v>שרות מכשירי קשר</v>
          </cell>
          <cell r="C198">
            <v>811166.28</v>
          </cell>
        </row>
        <row r="199">
          <cell r="A199">
            <v>732105100</v>
          </cell>
          <cell r="B199" t="str">
            <v>תקשורת -חמרים מתכל!!</v>
          </cell>
          <cell r="C199">
            <v>350.97</v>
          </cell>
        </row>
        <row r="200">
          <cell r="A200">
            <v>732106000</v>
          </cell>
          <cell r="B200" t="str">
            <v>שכירות ואחזקת מסופי</v>
          </cell>
          <cell r="C200">
            <v>799452.72</v>
          </cell>
        </row>
        <row r="201">
          <cell r="A201">
            <v>732109000</v>
          </cell>
          <cell r="B201" t="str">
            <v>איכות הסביבה</v>
          </cell>
          <cell r="C201">
            <v>141486.54999999999</v>
          </cell>
        </row>
        <row r="202">
          <cell r="A202">
            <v>732110000</v>
          </cell>
          <cell r="B202" t="str">
            <v>רישוי עסקים</v>
          </cell>
          <cell r="C202">
            <v>244408.84</v>
          </cell>
        </row>
        <row r="203">
          <cell r="A203">
            <v>732201000</v>
          </cell>
          <cell r="B203" t="str">
            <v>הסעות עובדים</v>
          </cell>
          <cell r="C203">
            <v>11434655.890000001</v>
          </cell>
        </row>
        <row r="204">
          <cell r="A204">
            <v>732202000</v>
          </cell>
          <cell r="B204" t="str">
            <v>שכירות רכב מסחרי</v>
          </cell>
          <cell r="C204">
            <v>15300.58</v>
          </cell>
        </row>
        <row r="205">
          <cell r="A205">
            <v>732203000</v>
          </cell>
          <cell r="B205" t="str">
            <v>הוצאות חניה</v>
          </cell>
          <cell r="C205">
            <v>45017.52</v>
          </cell>
        </row>
        <row r="206">
          <cell r="A206">
            <v>732206000</v>
          </cell>
          <cell r="B206" t="str">
            <v>הוצאות אחזקה רכב מסח</v>
          </cell>
          <cell r="C206">
            <v>6328.36</v>
          </cell>
        </row>
        <row r="207">
          <cell r="A207">
            <v>732301000</v>
          </cell>
          <cell r="B207" t="str">
            <v>מאמץ קייץ(השת. מקצו)</v>
          </cell>
          <cell r="C207">
            <v>1416289</v>
          </cell>
        </row>
        <row r="208">
          <cell r="A208">
            <v>732302000</v>
          </cell>
          <cell r="B208" t="str">
            <v>ספרות  מקצועית</v>
          </cell>
          <cell r="C208">
            <v>63953.61</v>
          </cell>
        </row>
        <row r="209">
          <cell r="A209">
            <v>732303000</v>
          </cell>
          <cell r="B209" t="str">
            <v>הדרכה</v>
          </cell>
          <cell r="C209">
            <v>3140193.22</v>
          </cell>
        </row>
        <row r="210">
          <cell r="A210">
            <v>732304000</v>
          </cell>
          <cell r="B210" t="str">
            <v>הכנסות והדרכה-אוטובו</v>
          </cell>
          <cell r="C210">
            <v>-86133.19</v>
          </cell>
        </row>
        <row r="211">
          <cell r="A211">
            <v>732306000</v>
          </cell>
          <cell r="B211" t="str">
            <v>הדרכה-שלא נתבע מע"מ</v>
          </cell>
          <cell r="C211">
            <v>68326</v>
          </cell>
        </row>
        <row r="212">
          <cell r="A212">
            <v>732401000</v>
          </cell>
          <cell r="B212" t="str">
            <v>עובדי חברות כ"א-סוקר</v>
          </cell>
          <cell r="C212">
            <v>414712.17</v>
          </cell>
        </row>
        <row r="213">
          <cell r="A213">
            <v>732402000</v>
          </cell>
          <cell r="B213" t="str">
            <v>אחזקת חדרי מנוחה</v>
          </cell>
          <cell r="C213">
            <v>2022428.12</v>
          </cell>
        </row>
        <row r="214">
          <cell r="A214">
            <v>732403000</v>
          </cell>
          <cell r="B214" t="str">
            <v>עובדי חברות כ"א-משק</v>
          </cell>
          <cell r="C214">
            <v>3300</v>
          </cell>
        </row>
        <row r="215">
          <cell r="A215">
            <v>732501000</v>
          </cell>
          <cell r="B215" t="str">
            <v>רשיונות לאוטובוסים</v>
          </cell>
          <cell r="C215">
            <v>1266442.5</v>
          </cell>
        </row>
        <row r="216">
          <cell r="A216">
            <v>732503000</v>
          </cell>
          <cell r="B216" t="str">
            <v>רשיונות לנהגים</v>
          </cell>
          <cell r="C216">
            <v>66823.98</v>
          </cell>
        </row>
        <row r="217">
          <cell r="A217">
            <v>732601000</v>
          </cell>
          <cell r="B217" t="str">
            <v>הדפסת כרטיסי נסיעה</v>
          </cell>
          <cell r="C217">
            <v>1031703.18</v>
          </cell>
        </row>
        <row r="218">
          <cell r="A218">
            <v>732601100</v>
          </cell>
          <cell r="B218" t="str">
            <v>שינוי במלאי כרטיסים</v>
          </cell>
          <cell r="C218">
            <v>1300036</v>
          </cell>
        </row>
        <row r="219">
          <cell r="A219">
            <v>732603000</v>
          </cell>
          <cell r="B219" t="str">
            <v>קנסות מח.ביטוח</v>
          </cell>
          <cell r="C219">
            <v>144890.49</v>
          </cell>
        </row>
        <row r="220">
          <cell r="A220">
            <v>732702000</v>
          </cell>
          <cell r="B220" t="str">
            <v>פחת מכוניות</v>
          </cell>
          <cell r="C220">
            <v>52995.71</v>
          </cell>
        </row>
        <row r="221">
          <cell r="A221">
            <v>732709000</v>
          </cell>
          <cell r="B221" t="str">
            <v>פחת אוט' הצטיידות</v>
          </cell>
          <cell r="C221">
            <v>93847507.510000005</v>
          </cell>
        </row>
        <row r="222">
          <cell r="A222">
            <v>732710000</v>
          </cell>
          <cell r="B222" t="str">
            <v>פחת אוט' במימון דן</v>
          </cell>
          <cell r="C222">
            <v>766543.01</v>
          </cell>
        </row>
        <row r="223">
          <cell r="A223">
            <v>742102000</v>
          </cell>
          <cell r="B223" t="str">
            <v>חשמל</v>
          </cell>
          <cell r="C223">
            <v>2005825.75</v>
          </cell>
        </row>
        <row r="224">
          <cell r="A224">
            <v>742103000</v>
          </cell>
          <cell r="B224" t="str">
            <v>טלפון</v>
          </cell>
          <cell r="C224">
            <v>804960.77</v>
          </cell>
        </row>
        <row r="225">
          <cell r="A225">
            <v>742104000</v>
          </cell>
          <cell r="B225" t="str">
            <v>שכירות משרדים</v>
          </cell>
          <cell r="C225">
            <v>694424.25</v>
          </cell>
        </row>
        <row r="226">
          <cell r="A226">
            <v>742105000</v>
          </cell>
          <cell r="B226" t="str">
            <v>שכירות משרדים חב' בנ</v>
          </cell>
          <cell r="C226">
            <v>65500</v>
          </cell>
        </row>
        <row r="227">
          <cell r="A227">
            <v>742106000</v>
          </cell>
          <cell r="B227" t="str">
            <v>שמירה ובטחון</v>
          </cell>
          <cell r="C227">
            <v>5328907.8</v>
          </cell>
        </row>
        <row r="228">
          <cell r="A228">
            <v>742108000</v>
          </cell>
          <cell r="B228" t="str">
            <v>רשיונות שונים</v>
          </cell>
          <cell r="C228">
            <v>102100.85</v>
          </cell>
        </row>
        <row r="229">
          <cell r="A229">
            <v>742109000</v>
          </cell>
          <cell r="B229" t="str">
            <v>העברת כספים ומיגון ק</v>
          </cell>
          <cell r="C229">
            <v>546944.82999999996</v>
          </cell>
        </row>
        <row r="230">
          <cell r="A230">
            <v>742111000</v>
          </cell>
          <cell r="B230" t="str">
            <v>הוצ' פלאפון</v>
          </cell>
          <cell r="C230">
            <v>371226.19</v>
          </cell>
        </row>
        <row r="231">
          <cell r="A231">
            <v>742112000</v>
          </cell>
          <cell r="B231" t="str">
            <v>חניה הדר דפנה</v>
          </cell>
          <cell r="C231">
            <v>299581.86</v>
          </cell>
        </row>
        <row r="232">
          <cell r="A232">
            <v>742114000</v>
          </cell>
          <cell r="B232" t="str">
            <v>תקשורת-פרסונליזציה</v>
          </cell>
          <cell r="C232">
            <v>166891.73000000001</v>
          </cell>
        </row>
        <row r="233">
          <cell r="A233">
            <v>742121000</v>
          </cell>
          <cell r="B233" t="str">
            <v>ביטוח כללי</v>
          </cell>
          <cell r="C233">
            <v>2215654</v>
          </cell>
        </row>
        <row r="234">
          <cell r="A234">
            <v>742201000</v>
          </cell>
          <cell r="B234" t="str">
            <v>שכר רואי חשבון</v>
          </cell>
          <cell r="C234">
            <v>1461129.47</v>
          </cell>
        </row>
        <row r="235">
          <cell r="A235">
            <v>742203000</v>
          </cell>
          <cell r="B235" t="str">
            <v>משפטיות</v>
          </cell>
          <cell r="C235">
            <v>4038090.4</v>
          </cell>
        </row>
        <row r="236">
          <cell r="A236">
            <v>742203100</v>
          </cell>
          <cell r="B236" t="str">
            <v>אגרות בית משפט</v>
          </cell>
          <cell r="C236">
            <v>666498</v>
          </cell>
        </row>
        <row r="237">
          <cell r="A237">
            <v>742204000</v>
          </cell>
          <cell r="B237" t="str">
            <v>יועצים</v>
          </cell>
          <cell r="C237">
            <v>4677862.6399999997</v>
          </cell>
        </row>
        <row r="238">
          <cell r="A238">
            <v>742205000</v>
          </cell>
          <cell r="B238" t="str">
            <v>תמחיר</v>
          </cell>
          <cell r="C238">
            <v>60752</v>
          </cell>
        </row>
        <row r="239">
          <cell r="A239">
            <v>742206000</v>
          </cell>
          <cell r="B239" t="str">
            <v>כח אדם מבקרים-תנועה</v>
          </cell>
          <cell r="C239">
            <v>582677.76000000001</v>
          </cell>
        </row>
        <row r="240">
          <cell r="A240">
            <v>742207000</v>
          </cell>
          <cell r="B240" t="str">
            <v>שכר דח"צ</v>
          </cell>
          <cell r="C240">
            <v>611366</v>
          </cell>
        </row>
        <row r="241">
          <cell r="A241">
            <v>742301000</v>
          </cell>
          <cell r="B241" t="str">
            <v>שיווק</v>
          </cell>
          <cell r="C241">
            <v>810580.12</v>
          </cell>
        </row>
        <row r="242">
          <cell r="A242">
            <v>742302000</v>
          </cell>
          <cell r="B242" t="str">
            <v>פרסום לוחות ופנקסים</v>
          </cell>
          <cell r="C242">
            <v>69000</v>
          </cell>
        </row>
        <row r="243">
          <cell r="A243">
            <v>742303000</v>
          </cell>
          <cell r="B243" t="str">
            <v>פרסום מודעות עתון</v>
          </cell>
          <cell r="C243">
            <v>66000</v>
          </cell>
        </row>
        <row r="244">
          <cell r="A244">
            <v>742304000</v>
          </cell>
          <cell r="B244" t="str">
            <v>פרסום-דפוס-עבודות חו</v>
          </cell>
          <cell r="C244">
            <v>92707.4</v>
          </cell>
        </row>
        <row r="245">
          <cell r="A245">
            <v>742304100</v>
          </cell>
          <cell r="B245" t="str">
            <v>פרסום-דפוס-חמרים ואח</v>
          </cell>
          <cell r="C245">
            <v>72906.820000000007</v>
          </cell>
        </row>
        <row r="246">
          <cell r="A246">
            <v>742305000</v>
          </cell>
          <cell r="B246" t="str">
            <v>פרסום</v>
          </cell>
          <cell r="C246">
            <v>130100.68</v>
          </cell>
        </row>
        <row r="247">
          <cell r="A247">
            <v>742306000</v>
          </cell>
          <cell r="B247" t="str">
            <v>כ"א-מוקדניות מודיעין</v>
          </cell>
          <cell r="C247">
            <v>1955265.51</v>
          </cell>
        </row>
        <row r="248">
          <cell r="A248">
            <v>742307000</v>
          </cell>
          <cell r="B248" t="str">
            <v>שווק -פרסונליזציה</v>
          </cell>
          <cell r="C248">
            <v>2481110.83</v>
          </cell>
        </row>
        <row r="249">
          <cell r="A249">
            <v>742401000</v>
          </cell>
          <cell r="B249" t="str">
            <v>מסיבות</v>
          </cell>
          <cell r="C249">
            <v>79809.13</v>
          </cell>
        </row>
        <row r="250">
          <cell r="A250">
            <v>742402000</v>
          </cell>
          <cell r="B250" t="str">
            <v>ארועים</v>
          </cell>
          <cell r="C250">
            <v>73300.259999999995</v>
          </cell>
        </row>
        <row r="251">
          <cell r="A251">
            <v>742403000</v>
          </cell>
          <cell r="B251" t="str">
            <v>הוצאות ועדים</v>
          </cell>
          <cell r="C251">
            <v>1156.32</v>
          </cell>
        </row>
        <row r="252">
          <cell r="A252">
            <v>742404000</v>
          </cell>
          <cell r="B252" t="str">
            <v>תרבות</v>
          </cell>
          <cell r="C252">
            <v>113798.82</v>
          </cell>
        </row>
        <row r="253">
          <cell r="A253">
            <v>742405000</v>
          </cell>
          <cell r="B253" t="str">
            <v>ספורט</v>
          </cell>
          <cell r="C253">
            <v>264372.07</v>
          </cell>
        </row>
        <row r="254">
          <cell r="A254">
            <v>742406000</v>
          </cell>
          <cell r="B254" t="str">
            <v>בריאות</v>
          </cell>
          <cell r="C254">
            <v>360615.47</v>
          </cell>
        </row>
        <row r="255">
          <cell r="A255">
            <v>742407000</v>
          </cell>
          <cell r="B255" t="str">
            <v>קיטנה</v>
          </cell>
          <cell r="C255">
            <v>231597.39</v>
          </cell>
        </row>
        <row r="256">
          <cell r="A256">
            <v>742423000</v>
          </cell>
          <cell r="B256" t="str">
            <v>הלבשה-ביגוד קיץ (שוו</v>
          </cell>
          <cell r="C256">
            <v>739350.91</v>
          </cell>
        </row>
        <row r="257">
          <cell r="A257">
            <v>742425000</v>
          </cell>
          <cell r="B257" t="str">
            <v>מתנות שכירים</v>
          </cell>
          <cell r="C257">
            <v>34230</v>
          </cell>
        </row>
        <row r="258">
          <cell r="A258">
            <v>742426000</v>
          </cell>
          <cell r="B258" t="str">
            <v>מתנות לחברים</v>
          </cell>
          <cell r="C258">
            <v>35555.199999999997</v>
          </cell>
        </row>
        <row r="259">
          <cell r="A259">
            <v>742427000</v>
          </cell>
          <cell r="B259" t="str">
            <v>מתנות</v>
          </cell>
          <cell r="C259">
            <v>488495.26</v>
          </cell>
        </row>
        <row r="260">
          <cell r="A260">
            <v>742428000</v>
          </cell>
          <cell r="B260" t="str">
            <v>יין לחג-הוצאה</v>
          </cell>
          <cell r="C260">
            <v>4132271</v>
          </cell>
        </row>
        <row r="261">
          <cell r="A261">
            <v>742503000</v>
          </cell>
          <cell r="B261" t="str">
            <v>נסיעות לחו"ל-אשל</v>
          </cell>
          <cell r="C261">
            <v>341998.35</v>
          </cell>
        </row>
        <row r="262">
          <cell r="A262">
            <v>742510000</v>
          </cell>
          <cell r="B262" t="str">
            <v>נסיעות וחניה</v>
          </cell>
          <cell r="C262">
            <v>190545.4</v>
          </cell>
        </row>
        <row r="263">
          <cell r="A263">
            <v>742520000</v>
          </cell>
          <cell r="B263" t="str">
            <v>נסיעות חופשיות עובדי</v>
          </cell>
          <cell r="C263">
            <v>611859.55000000005</v>
          </cell>
        </row>
        <row r="264">
          <cell r="A264">
            <v>742531000</v>
          </cell>
          <cell r="B264" t="str">
            <v>הוצאות רכב פרטי</v>
          </cell>
          <cell r="C264">
            <v>764269.08</v>
          </cell>
        </row>
        <row r="265">
          <cell r="A265">
            <v>742532000</v>
          </cell>
          <cell r="B265" t="str">
            <v>הוצ' שכירות רכב פרטי</v>
          </cell>
          <cell r="C265">
            <v>3161328.91</v>
          </cell>
        </row>
        <row r="266">
          <cell r="A266">
            <v>742601000</v>
          </cell>
          <cell r="B266" t="str">
            <v>צרכי משרד</v>
          </cell>
          <cell r="C266">
            <v>103723.45</v>
          </cell>
        </row>
        <row r="267">
          <cell r="A267">
            <v>742602000</v>
          </cell>
          <cell r="B267" t="str">
            <v>דאר</v>
          </cell>
          <cell r="C267">
            <v>114856.99</v>
          </cell>
        </row>
        <row r="268">
          <cell r="A268">
            <v>742603000</v>
          </cell>
          <cell r="B268" t="str">
            <v>שרותי מחשב-אחזקת תכנ</v>
          </cell>
          <cell r="C268">
            <v>156928.18</v>
          </cell>
        </row>
        <row r="269">
          <cell r="A269">
            <v>742603100</v>
          </cell>
          <cell r="B269" t="str">
            <v>שרותי מחשב - אחזקת ח</v>
          </cell>
          <cell r="C269">
            <v>65847.23</v>
          </cell>
        </row>
        <row r="270">
          <cell r="A270">
            <v>742603200</v>
          </cell>
          <cell r="B270" t="str">
            <v>מחשב - חמרים מתכלים</v>
          </cell>
          <cell r="C270">
            <v>31153.31</v>
          </cell>
        </row>
        <row r="271">
          <cell r="A271">
            <v>742603400</v>
          </cell>
          <cell r="B271" t="str">
            <v>מיקור חוץ מל"מ-מ.מיד</v>
          </cell>
          <cell r="C271">
            <v>5808003.04</v>
          </cell>
        </row>
        <row r="272">
          <cell r="A272">
            <v>742603500</v>
          </cell>
          <cell r="B272" t="str">
            <v>מל"מ מיקור חוץ-שכר</v>
          </cell>
          <cell r="C272">
            <v>459866.4</v>
          </cell>
        </row>
        <row r="273">
          <cell r="A273">
            <v>742604000</v>
          </cell>
          <cell r="B273" t="str">
            <v>ארכיון</v>
          </cell>
          <cell r="C273">
            <v>105300.97</v>
          </cell>
        </row>
        <row r="274">
          <cell r="A274">
            <v>742702000</v>
          </cell>
          <cell r="B274" t="str">
            <v>כיבודים</v>
          </cell>
          <cell r="C274">
            <v>733907.96</v>
          </cell>
        </row>
        <row r="275">
          <cell r="A275">
            <v>742703000</v>
          </cell>
          <cell r="B275" t="str">
            <v>אסיפות וישיבות</v>
          </cell>
          <cell r="C275">
            <v>107595.11</v>
          </cell>
        </row>
        <row r="276">
          <cell r="A276">
            <v>742704000</v>
          </cell>
          <cell r="B276" t="str">
            <v>הפרשה לתביעות משפטיו</v>
          </cell>
          <cell r="C276">
            <v>320690</v>
          </cell>
        </row>
        <row r="277">
          <cell r="A277">
            <v>742801000</v>
          </cell>
          <cell r="B277" t="str">
            <v>הוצ' פחת נדל"ן</v>
          </cell>
          <cell r="C277">
            <v>2461846.7999999998</v>
          </cell>
        </row>
        <row r="278">
          <cell r="A278">
            <v>742802000</v>
          </cell>
          <cell r="B278" t="str">
            <v>הוצ' פחת מטלטלין ושו</v>
          </cell>
          <cell r="C278">
            <v>503406.56</v>
          </cell>
        </row>
        <row r="279">
          <cell r="A279">
            <v>742803000</v>
          </cell>
          <cell r="B279" t="str">
            <v>הוצ' פחת מחשב</v>
          </cell>
          <cell r="C279">
            <v>4285660.54</v>
          </cell>
        </row>
        <row r="280">
          <cell r="A280">
            <v>742901000</v>
          </cell>
          <cell r="B280" t="str">
            <v>הוצ' חובות אבודים</v>
          </cell>
          <cell r="C280">
            <v>115141.95</v>
          </cell>
        </row>
        <row r="281">
          <cell r="A281">
            <v>742902000</v>
          </cell>
          <cell r="B281" t="str">
            <v>תרומות</v>
          </cell>
          <cell r="C281">
            <v>279221.06</v>
          </cell>
        </row>
        <row r="282">
          <cell r="A282">
            <v>742903000</v>
          </cell>
          <cell r="B282" t="str">
            <v>קנסות</v>
          </cell>
          <cell r="C282">
            <v>1272064</v>
          </cell>
        </row>
        <row r="283">
          <cell r="A283">
            <v>742904000</v>
          </cell>
          <cell r="B283" t="str">
            <v>ביטולי יתרות</v>
          </cell>
          <cell r="C283">
            <v>1799.32</v>
          </cell>
        </row>
        <row r="284">
          <cell r="A284">
            <v>742907000</v>
          </cell>
          <cell r="B284" t="str">
            <v>הכנסות מקנסות עובדים</v>
          </cell>
          <cell r="C284">
            <v>-194372.84</v>
          </cell>
        </row>
        <row r="285">
          <cell r="A285">
            <v>752010000</v>
          </cell>
          <cell r="B285" t="str">
            <v>ריבית ועמלות בנקים</v>
          </cell>
          <cell r="C285">
            <v>2687649.06</v>
          </cell>
        </row>
        <row r="286">
          <cell r="A286">
            <v>752020000</v>
          </cell>
          <cell r="B286" t="str">
            <v xml:space="preserve"> ריבית חברות בנות</v>
          </cell>
          <cell r="C286">
            <v>-2330783.38</v>
          </cell>
        </row>
        <row r="287">
          <cell r="A287">
            <v>752030000</v>
          </cell>
          <cell r="B287" t="str">
            <v>עמלת ניהול ני"ע</v>
          </cell>
          <cell r="C287">
            <v>17106.39</v>
          </cell>
        </row>
        <row r="288">
          <cell r="A288">
            <v>752040000</v>
          </cell>
          <cell r="B288" t="str">
            <v>ריבית לאחרים -ללא מע</v>
          </cell>
          <cell r="C288">
            <v>7575.44</v>
          </cell>
        </row>
        <row r="289">
          <cell r="A289">
            <v>752060000</v>
          </cell>
          <cell r="B289" t="str">
            <v>הכנסות ריבית מסוב.</v>
          </cell>
          <cell r="C289">
            <v>-379954</v>
          </cell>
        </row>
        <row r="290">
          <cell r="A290">
            <v>752410000</v>
          </cell>
          <cell r="B290" t="str">
            <v>ריבית הלוואות ז"ק</v>
          </cell>
          <cell r="C290">
            <v>2443948.56</v>
          </cell>
        </row>
        <row r="291">
          <cell r="A291">
            <v>752500000</v>
          </cell>
          <cell r="B291" t="str">
            <v>הצמדת קרן הלו. ז"א</v>
          </cell>
          <cell r="C291">
            <v>2324534.12</v>
          </cell>
        </row>
        <row r="292">
          <cell r="A292">
            <v>752510000</v>
          </cell>
          <cell r="B292" t="str">
            <v>ריבית הלוואות ז"א</v>
          </cell>
          <cell r="C292">
            <v>3177492.46</v>
          </cell>
        </row>
        <row r="293">
          <cell r="A293">
            <v>752700000</v>
          </cell>
          <cell r="B293" t="str">
            <v>ריבית החזרים לממשלה</v>
          </cell>
          <cell r="C293">
            <v>1184826</v>
          </cell>
        </row>
        <row r="294">
          <cell r="A294">
            <v>752710000</v>
          </cell>
          <cell r="B294" t="str">
            <v>ריבית מ.ה - ניכויים</v>
          </cell>
          <cell r="C294">
            <v>199554</v>
          </cell>
        </row>
        <row r="295">
          <cell r="A295">
            <v>752800000</v>
          </cell>
          <cell r="B295" t="str">
            <v>ריבית מס הכנסה חברה</v>
          </cell>
          <cell r="C295">
            <v>7090102</v>
          </cell>
        </row>
        <row r="296">
          <cell r="A296">
            <v>752820000</v>
          </cell>
          <cell r="B296" t="str">
            <v>ריבית בגין הסכם ק.ג</v>
          </cell>
          <cell r="C296">
            <v>14822694</v>
          </cell>
        </row>
        <row r="297">
          <cell r="A297">
            <v>752840000</v>
          </cell>
          <cell r="B297" t="str">
            <v>רווחי פסגות קופ"ג(יע</v>
          </cell>
          <cell r="C297">
            <v>-746853.35</v>
          </cell>
        </row>
        <row r="298">
          <cell r="A298">
            <v>752900000</v>
          </cell>
          <cell r="B298" t="str">
            <v>שערוך הלוואות ז"ק</v>
          </cell>
          <cell r="C298">
            <v>6236.7</v>
          </cell>
        </row>
        <row r="299">
          <cell r="A299">
            <v>752910000</v>
          </cell>
          <cell r="B299" t="str">
            <v>שערוך הלוואות ז"א</v>
          </cell>
          <cell r="C299">
            <v>-988438.1</v>
          </cell>
        </row>
        <row r="300">
          <cell r="A300">
            <v>752920000</v>
          </cell>
          <cell r="B300" t="str">
            <v>שערוך בנקים במט"ח</v>
          </cell>
          <cell r="C300">
            <v>1134686.25</v>
          </cell>
        </row>
        <row r="301">
          <cell r="A301">
            <v>752930000</v>
          </cell>
          <cell r="B301" t="str">
            <v>שערוך ספקי חו"ל</v>
          </cell>
          <cell r="C301">
            <v>-281809.33</v>
          </cell>
        </row>
        <row r="302">
          <cell r="A302">
            <v>754200000</v>
          </cell>
          <cell r="B302" t="str">
            <v>ריבית מפקדונות לז"ק</v>
          </cell>
          <cell r="C302">
            <v>-184794.74</v>
          </cell>
        </row>
        <row r="303">
          <cell r="A303">
            <v>754300000</v>
          </cell>
          <cell r="B303" t="str">
            <v>ריבית מאחרים עם מע"מ</v>
          </cell>
          <cell r="C303">
            <v>-2928.75</v>
          </cell>
        </row>
        <row r="304">
          <cell r="A304">
            <v>754400000</v>
          </cell>
          <cell r="B304" t="str">
            <v>ריבית מאחרים ללא מע"</v>
          </cell>
          <cell r="C304">
            <v>-2839</v>
          </cell>
        </row>
        <row r="305">
          <cell r="A305">
            <v>754800000</v>
          </cell>
          <cell r="B305" t="str">
            <v>מימון הצ</v>
          </cell>
          <cell r="C305">
            <v>1884474</v>
          </cell>
        </row>
        <row r="306">
          <cell r="A306">
            <v>754900000</v>
          </cell>
          <cell r="B306" t="str">
            <v>הכנ.מקנס.לעוב.עם מע"</v>
          </cell>
          <cell r="C306">
            <v>-9419.1200000000008</v>
          </cell>
        </row>
        <row r="307">
          <cell r="A307">
            <v>754910000</v>
          </cell>
          <cell r="B307" t="str">
            <v xml:space="preserve"> ריבית מחברות בנות</v>
          </cell>
          <cell r="C307">
            <v>-166588.96</v>
          </cell>
        </row>
        <row r="308">
          <cell r="A308">
            <v>754920000</v>
          </cell>
          <cell r="B308" t="str">
            <v>שערוך ניירות ערך</v>
          </cell>
          <cell r="C308">
            <v>-9251903.2300000004</v>
          </cell>
        </row>
        <row r="309">
          <cell r="A309">
            <v>756410000</v>
          </cell>
          <cell r="B309" t="str">
            <v>שחיקה של ספקי חו"ל</v>
          </cell>
          <cell r="C309">
            <v>-2832.82</v>
          </cell>
        </row>
        <row r="310">
          <cell r="A310">
            <v>762050000</v>
          </cell>
          <cell r="B310" t="str">
            <v>רווח אקויטי חברות בנ</v>
          </cell>
          <cell r="C310">
            <v>-993625</v>
          </cell>
        </row>
        <row r="311">
          <cell r="A311">
            <v>762070000</v>
          </cell>
          <cell r="B311" t="str">
            <v>רווח הון מגריעת אוטו</v>
          </cell>
          <cell r="C311">
            <v>-39456.75</v>
          </cell>
        </row>
        <row r="312">
          <cell r="A312">
            <v>762090000</v>
          </cell>
          <cell r="B312" t="str">
            <v>רווח  מממוש השקעה</v>
          </cell>
          <cell r="C312">
            <v>-25545.08</v>
          </cell>
        </row>
        <row r="313">
          <cell r="A313">
            <v>762100000</v>
          </cell>
          <cell r="B313" t="str">
            <v>הפרשה לירידת ערך</v>
          </cell>
          <cell r="C313">
            <v>1686496.7</v>
          </cell>
        </row>
        <row r="314">
          <cell r="A314">
            <v>762130000</v>
          </cell>
          <cell r="B314" t="str">
            <v>הפרשה להפסד אשכול 3</v>
          </cell>
          <cell r="C314">
            <v>-2408202</v>
          </cell>
        </row>
        <row r="315">
          <cell r="A315">
            <v>762150000</v>
          </cell>
          <cell r="B315" t="str">
            <v>חלק הצטיידות במכירת</v>
          </cell>
          <cell r="C315">
            <v>146658</v>
          </cell>
        </row>
        <row r="316">
          <cell r="A316">
            <v>762160000</v>
          </cell>
          <cell r="B316" t="str">
            <v>הוצאות אחרות בגין סו</v>
          </cell>
          <cell r="C316">
            <v>12672640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ווח והפסד"/>
      <sheetName val="מפורט סופי"/>
      <sheetName val="נומינלי 5.06"/>
      <sheetName val="מתואם 5.06"/>
      <sheetName val="סוב. תפעולית "/>
      <sheetName val=" חברים "/>
      <sheetName val="חברים"/>
      <sheetName val="שכירים"/>
      <sheetName val="ש.נ. שכירים"/>
      <sheetName val="ש. עבודה"/>
      <sheetName val="כמות עובדים"/>
      <sheetName val="מימון מפורט"/>
      <sheetName val="מימון"/>
      <sheetName val="רווחי מוחזקות"/>
      <sheetName val="נומינלי 3.06"/>
      <sheetName val="מתואם 3.06"/>
      <sheetName val="ממודד 12.05"/>
      <sheetName val="נומינלי 12.05"/>
      <sheetName val="9.05 נומינלי"/>
      <sheetName val="ממודד 9.05"/>
      <sheetName val="שכר חברים ממוין"/>
      <sheetName val="נומינלי 6.05"/>
      <sheetName val="ממודד 6.05"/>
      <sheetName val="נומינלי 3.05"/>
      <sheetName val="ממודד 3.05"/>
      <sheetName val="רבעון רביעי"/>
      <sheetName val="נומינלי 2004"/>
      <sheetName val="ממודד 2004"/>
      <sheetName val="ממודד 9.04"/>
      <sheetName val="נומינלי 9.04"/>
      <sheetName val="ממודד 6.04"/>
      <sheetName val="נומינלי 6.04"/>
    </sheetNames>
    <sheetDataSet>
      <sheetData sheetId="0"/>
      <sheetData sheetId="1"/>
      <sheetData sheetId="2">
        <row r="4">
          <cell r="A4">
            <v>602110000</v>
          </cell>
          <cell r="B4" t="str">
            <v>פדיון כרטיסים רגילים</v>
          </cell>
          <cell r="C4">
            <v>-71056103.109999999</v>
          </cell>
        </row>
        <row r="5">
          <cell r="A5">
            <v>602121000</v>
          </cell>
          <cell r="B5" t="str">
            <v>נסיעות משרד הבטחון</v>
          </cell>
          <cell r="C5">
            <v>-14444021.449999999</v>
          </cell>
        </row>
        <row r="6">
          <cell r="A6">
            <v>602131000</v>
          </cell>
          <cell r="B6" t="str">
            <v>הכנסות מהסעות בהסדר</v>
          </cell>
          <cell r="C6">
            <v>-25409.42</v>
          </cell>
        </row>
        <row r="7">
          <cell r="A7">
            <v>602151000</v>
          </cell>
          <cell r="B7" t="str">
            <v>משרד הבטחון-שוברי צה</v>
          </cell>
          <cell r="C7">
            <v>25746.78</v>
          </cell>
        </row>
        <row r="8">
          <cell r="A8">
            <v>602210000</v>
          </cell>
          <cell r="B8" t="str">
            <v>מפדיון כרטיסיות</v>
          </cell>
          <cell r="C8">
            <v>-173736777.41</v>
          </cell>
        </row>
        <row r="9">
          <cell r="A9">
            <v>602240000</v>
          </cell>
          <cell r="B9" t="str">
            <v>הכנסות מכרטיס דן + ק</v>
          </cell>
          <cell r="C9">
            <v>-149935.63</v>
          </cell>
        </row>
        <row r="10">
          <cell r="A10">
            <v>602400000</v>
          </cell>
          <cell r="B10" t="str">
            <v>מפרעות לתיק חברים</v>
          </cell>
          <cell r="C10">
            <v>-79695.62</v>
          </cell>
        </row>
        <row r="11">
          <cell r="A11">
            <v>602500000</v>
          </cell>
          <cell r="B11" t="str">
            <v>מפרעות לתיק שכירים</v>
          </cell>
          <cell r="C11">
            <v>-462.46</v>
          </cell>
        </row>
        <row r="12">
          <cell r="A12">
            <v>602610000</v>
          </cell>
          <cell r="B12" t="str">
            <v>השמדת כרטיסים</v>
          </cell>
          <cell r="C12">
            <v>69376403.609999999</v>
          </cell>
        </row>
        <row r="13">
          <cell r="A13">
            <v>602700000</v>
          </cell>
          <cell r="B13" t="str">
            <v>הוצאות בקורת - מכירה</v>
          </cell>
          <cell r="C13">
            <v>1806.27</v>
          </cell>
        </row>
        <row r="14">
          <cell r="A14">
            <v>602900000</v>
          </cell>
          <cell r="B14" t="str">
            <v>חודשי-חופשי אגד-דן</v>
          </cell>
          <cell r="C14">
            <v>-712741.63</v>
          </cell>
        </row>
        <row r="15">
          <cell r="A15">
            <v>602910000</v>
          </cell>
          <cell r="B15" t="str">
            <v>חודשי חופשי משותף קו</v>
          </cell>
          <cell r="C15">
            <v>20639.759999999998</v>
          </cell>
        </row>
        <row r="16">
          <cell r="A16">
            <v>604010000</v>
          </cell>
          <cell r="B16" t="str">
            <v>מנקו "לנהגים"</v>
          </cell>
          <cell r="C16">
            <v>4271343.75</v>
          </cell>
        </row>
        <row r="17">
          <cell r="A17">
            <v>604020000</v>
          </cell>
          <cell r="B17" t="str">
            <v>מנקו ל"קופאים"</v>
          </cell>
          <cell r="C17">
            <v>321124.25</v>
          </cell>
        </row>
        <row r="18">
          <cell r="A18">
            <v>604040000</v>
          </cell>
          <cell r="B18" t="str">
            <v>הנחות והחזרות</v>
          </cell>
          <cell r="C18">
            <v>250726.13</v>
          </cell>
        </row>
        <row r="19">
          <cell r="A19">
            <v>606010000</v>
          </cell>
          <cell r="B19" t="str">
            <v>נסיעות דרךמח' תנועה!</v>
          </cell>
          <cell r="C19">
            <v>-1758.25</v>
          </cell>
        </row>
        <row r="20">
          <cell r="A20">
            <v>606020000</v>
          </cell>
          <cell r="B20" t="str">
            <v>הסעות משרד הבטחון</v>
          </cell>
          <cell r="C20">
            <v>-3207.18</v>
          </cell>
        </row>
        <row r="21">
          <cell r="A21">
            <v>612010000</v>
          </cell>
          <cell r="B21" t="str">
            <v>הכנסות מפרסום</v>
          </cell>
          <cell r="C21">
            <v>-1719359.19</v>
          </cell>
        </row>
        <row r="22">
          <cell r="A22">
            <v>612030000</v>
          </cell>
          <cell r="B22" t="str">
            <v>מכירת חלפים משומשים</v>
          </cell>
          <cell r="C22">
            <v>-293254.15999999997</v>
          </cell>
        </row>
        <row r="23">
          <cell r="A23">
            <v>612040000</v>
          </cell>
          <cell r="B23" t="str">
            <v>הכנסות משרותי מוסך ל</v>
          </cell>
          <cell r="C23">
            <v>-1084413</v>
          </cell>
        </row>
        <row r="24">
          <cell r="A24">
            <v>612050000</v>
          </cell>
          <cell r="B24" t="str">
            <v>הכנסות שונות</v>
          </cell>
          <cell r="C24">
            <v>-79171.3</v>
          </cell>
        </row>
        <row r="25">
          <cell r="A25">
            <v>612060000</v>
          </cell>
          <cell r="B25" t="str">
            <v>הכנסות משכר דירה</v>
          </cell>
          <cell r="C25">
            <v>-31007.91</v>
          </cell>
        </row>
        <row r="26">
          <cell r="A26">
            <v>612100000</v>
          </cell>
          <cell r="B26" t="str">
            <v>הכנסות מהשכרת אוטובו</v>
          </cell>
          <cell r="C26">
            <v>-305084.05</v>
          </cell>
        </row>
        <row r="27">
          <cell r="A27">
            <v>622010000</v>
          </cell>
          <cell r="B27" t="str">
            <v>דמי ניהול מחברות בנו</v>
          </cell>
          <cell r="C27">
            <v>-228291.57</v>
          </cell>
        </row>
        <row r="28">
          <cell r="A28">
            <v>632010000</v>
          </cell>
          <cell r="B28" t="str">
            <v>סובסידיה בגין הנחות</v>
          </cell>
          <cell r="C28">
            <v>-59474506</v>
          </cell>
        </row>
        <row r="29">
          <cell r="A29">
            <v>632011000</v>
          </cell>
          <cell r="B29" t="str">
            <v>סובסידיה תפעולית</v>
          </cell>
          <cell r="C29">
            <v>-58345135</v>
          </cell>
        </row>
        <row r="30">
          <cell r="A30">
            <v>632012000</v>
          </cell>
          <cell r="B30" t="str">
            <v>סובסידיה בגין אוטובו</v>
          </cell>
          <cell r="C30">
            <v>-778388</v>
          </cell>
        </row>
        <row r="31">
          <cell r="A31">
            <v>632030000</v>
          </cell>
          <cell r="B31" t="str">
            <v>סובסידיה קרן הצטיידו</v>
          </cell>
          <cell r="C31">
            <v>-37559710</v>
          </cell>
        </row>
        <row r="32">
          <cell r="A32">
            <v>702010000</v>
          </cell>
          <cell r="B32" t="str">
            <v>משכורת חודשית</v>
          </cell>
          <cell r="C32">
            <v>17758973.16</v>
          </cell>
        </row>
        <row r="33">
          <cell r="A33">
            <v>702011000</v>
          </cell>
          <cell r="B33" t="str">
            <v>השלמת תמורה להון</v>
          </cell>
          <cell r="C33">
            <v>1903841.33</v>
          </cell>
        </row>
        <row r="34">
          <cell r="A34">
            <v>702012000</v>
          </cell>
          <cell r="B34" t="str">
            <v>גילום  תמורה להון</v>
          </cell>
          <cell r="C34">
            <v>1659697.26</v>
          </cell>
        </row>
        <row r="35">
          <cell r="A35">
            <v>702020000</v>
          </cell>
          <cell r="B35" t="str">
            <v>שעות נוספות</v>
          </cell>
          <cell r="C35">
            <v>8303747.7300000004</v>
          </cell>
        </row>
        <row r="36">
          <cell r="A36">
            <v>702030000</v>
          </cell>
          <cell r="B36" t="str">
            <v>פרמיה לנהגים</v>
          </cell>
          <cell r="C36">
            <v>3759843.88</v>
          </cell>
        </row>
        <row r="37">
          <cell r="A37">
            <v>702040000</v>
          </cell>
          <cell r="B37" t="str">
            <v>משכורת י"ג</v>
          </cell>
          <cell r="C37">
            <v>1515872.22</v>
          </cell>
        </row>
        <row r="38">
          <cell r="A38">
            <v>702060000</v>
          </cell>
          <cell r="B38" t="str">
            <v>אחזקת רכב</v>
          </cell>
          <cell r="C38">
            <v>286944.3</v>
          </cell>
        </row>
        <row r="39">
          <cell r="A39">
            <v>702080000</v>
          </cell>
          <cell r="B39" t="str">
            <v>הפרשה למשכורת 13</v>
          </cell>
          <cell r="C39">
            <v>-264000</v>
          </cell>
        </row>
        <row r="40">
          <cell r="A40">
            <v>702100000</v>
          </cell>
          <cell r="B40" t="str">
            <v>תשלום טלפון</v>
          </cell>
          <cell r="C40">
            <v>6410.04</v>
          </cell>
        </row>
        <row r="41">
          <cell r="A41">
            <v>702110000</v>
          </cell>
          <cell r="B41" t="str">
            <v>שווי ביטוח מחלות קשו</v>
          </cell>
          <cell r="C41">
            <v>68337.5</v>
          </cell>
        </row>
        <row r="42">
          <cell r="A42">
            <v>702120000</v>
          </cell>
          <cell r="B42" t="str">
            <v>שווי ביטוח בריאות</v>
          </cell>
          <cell r="C42">
            <v>45950</v>
          </cell>
        </row>
        <row r="43">
          <cell r="A43">
            <v>702130000</v>
          </cell>
          <cell r="B43" t="str">
            <v>הוצאות קשישון</v>
          </cell>
          <cell r="C43">
            <v>299047</v>
          </cell>
        </row>
        <row r="44">
          <cell r="A44">
            <v>702200000</v>
          </cell>
          <cell r="B44" t="str">
            <v>יין לחג כולל גילום מ</v>
          </cell>
          <cell r="C44">
            <v>564895.92000000004</v>
          </cell>
        </row>
        <row r="45">
          <cell r="A45">
            <v>702230000</v>
          </cell>
          <cell r="B45" t="str">
            <v>מתנת יום הולדת - גיל</v>
          </cell>
          <cell r="C45">
            <v>64763.15</v>
          </cell>
        </row>
        <row r="46">
          <cell r="A46">
            <v>702240000</v>
          </cell>
          <cell r="B46" t="str">
            <v>שווי רכב הנהלה</v>
          </cell>
          <cell r="C46">
            <v>734338.92</v>
          </cell>
        </row>
        <row r="47">
          <cell r="A47">
            <v>702250000</v>
          </cell>
          <cell r="B47" t="str">
            <v>גילום טלפון</v>
          </cell>
          <cell r="C47">
            <v>23994.9</v>
          </cell>
        </row>
        <row r="48">
          <cell r="A48">
            <v>702280000</v>
          </cell>
          <cell r="B48" t="str">
            <v>שווי לימודים גבוהים</v>
          </cell>
          <cell r="C48">
            <v>95412.67</v>
          </cell>
        </row>
        <row r="49">
          <cell r="A49">
            <v>702290000</v>
          </cell>
          <cell r="B49" t="str">
            <v>שווי מנקו קופאים</v>
          </cell>
          <cell r="C49">
            <v>82173.41</v>
          </cell>
        </row>
        <row r="50">
          <cell r="A50">
            <v>702300000</v>
          </cell>
          <cell r="B50" t="str">
            <v>זקיפות שווי חברים</v>
          </cell>
          <cell r="C50">
            <v>-2449162.34</v>
          </cell>
        </row>
        <row r="51">
          <cell r="A51">
            <v>702310000</v>
          </cell>
          <cell r="B51" t="str">
            <v>שווי כרטיס נסיעה חופ</v>
          </cell>
          <cell r="C51">
            <v>392368.5</v>
          </cell>
        </row>
        <row r="52">
          <cell r="A52">
            <v>702340000</v>
          </cell>
          <cell r="B52" t="str">
            <v>שווי מנקו לגילום</v>
          </cell>
          <cell r="C52">
            <v>321147.36</v>
          </cell>
        </row>
        <row r="53">
          <cell r="A53">
            <v>702350000</v>
          </cell>
          <cell r="B53" t="str">
            <v>שווי מאמץ קיץ חברים</v>
          </cell>
          <cell r="C53">
            <v>324729</v>
          </cell>
        </row>
        <row r="54">
          <cell r="A54">
            <v>702360000</v>
          </cell>
          <cell r="B54" t="str">
            <v>שווי טלפון נייד</v>
          </cell>
          <cell r="C54">
            <v>27318</v>
          </cell>
        </row>
        <row r="55">
          <cell r="A55">
            <v>702400000</v>
          </cell>
          <cell r="B55" t="str">
            <v>מס בגין פיצויים מחבר</v>
          </cell>
          <cell r="C55">
            <v>141166</v>
          </cell>
        </row>
        <row r="56">
          <cell r="A56">
            <v>703010000</v>
          </cell>
          <cell r="B56" t="str">
            <v>השאלת עובדים לחברה ה</v>
          </cell>
          <cell r="C56">
            <v>-505616</v>
          </cell>
        </row>
        <row r="57">
          <cell r="A57">
            <v>703020000</v>
          </cell>
          <cell r="B57" t="str">
            <v>השאלת עובדי חוץ</v>
          </cell>
          <cell r="C57">
            <v>-17500</v>
          </cell>
        </row>
        <row r="58">
          <cell r="A58">
            <v>703030000</v>
          </cell>
          <cell r="B58" t="str">
            <v>תגמולי מילואים-חברים</v>
          </cell>
          <cell r="C58">
            <v>-18331</v>
          </cell>
        </row>
        <row r="59">
          <cell r="A59">
            <v>703040000</v>
          </cell>
          <cell r="B59" t="str">
            <v>השאלת עובדים לנהור א</v>
          </cell>
          <cell r="C59">
            <v>-209801.15</v>
          </cell>
        </row>
        <row r="60">
          <cell r="A60">
            <v>703100000</v>
          </cell>
          <cell r="B60" t="str">
            <v>פנסיית נכות ע"ח דן</v>
          </cell>
          <cell r="C60">
            <v>1386933.57</v>
          </cell>
        </row>
        <row r="61">
          <cell r="A61">
            <v>703110000</v>
          </cell>
          <cell r="B61" t="str">
            <v>יין לחג פנסיונרים ע"</v>
          </cell>
          <cell r="C61">
            <v>556507.22</v>
          </cell>
        </row>
        <row r="62">
          <cell r="A62">
            <v>703120000</v>
          </cell>
          <cell r="B62" t="str">
            <v>עתון פנסיונרים ע"ח "</v>
          </cell>
          <cell r="C62">
            <v>1544429.12</v>
          </cell>
        </row>
        <row r="63">
          <cell r="A63">
            <v>703150000</v>
          </cell>
          <cell r="B63" t="str">
            <v>קדם פרישה 2004-2003</v>
          </cell>
          <cell r="C63">
            <v>3102160.86</v>
          </cell>
        </row>
        <row r="64">
          <cell r="A64">
            <v>703160000</v>
          </cell>
          <cell r="B64" t="str">
            <v>שווי וגילום הפרשה לפ</v>
          </cell>
          <cell r="C64">
            <v>108624.96000000001</v>
          </cell>
        </row>
        <row r="65">
          <cell r="A65">
            <v>703170000</v>
          </cell>
          <cell r="B65" t="str">
            <v>קדם פרישה 2005</v>
          </cell>
          <cell r="C65">
            <v>971076.07</v>
          </cell>
        </row>
        <row r="66">
          <cell r="A66">
            <v>703200000</v>
          </cell>
          <cell r="B66" t="str">
            <v>טלפון חברים</v>
          </cell>
          <cell r="C66">
            <v>8376.2099999999991</v>
          </cell>
        </row>
        <row r="67">
          <cell r="A67">
            <v>703300000</v>
          </cell>
          <cell r="B67" t="str">
            <v>זקיפות שווי פנסיונרי</v>
          </cell>
          <cell r="C67">
            <v>-479061.84</v>
          </cell>
        </row>
        <row r="68">
          <cell r="A68">
            <v>704010000</v>
          </cell>
          <cell r="B68" t="str">
            <v>משכורת חודשית</v>
          </cell>
          <cell r="C68">
            <v>34089345.68</v>
          </cell>
        </row>
        <row r="69">
          <cell r="A69">
            <v>704020000</v>
          </cell>
          <cell r="B69" t="str">
            <v>שעות נוספות</v>
          </cell>
          <cell r="C69">
            <v>16924634.030000001</v>
          </cell>
        </row>
        <row r="70">
          <cell r="A70">
            <v>704030000</v>
          </cell>
          <cell r="B70" t="str">
            <v>פרמיה לנהגים</v>
          </cell>
          <cell r="C70">
            <v>7892745.4000000004</v>
          </cell>
        </row>
        <row r="71">
          <cell r="A71">
            <v>704040000</v>
          </cell>
          <cell r="B71" t="str">
            <v>משכורת יג</v>
          </cell>
          <cell r="C71">
            <v>1701580</v>
          </cell>
        </row>
        <row r="72">
          <cell r="A72">
            <v>704060000</v>
          </cell>
          <cell r="B72" t="str">
            <v>אחזקת רכב</v>
          </cell>
          <cell r="C72">
            <v>93998.86</v>
          </cell>
        </row>
        <row r="73">
          <cell r="A73">
            <v>704080000</v>
          </cell>
          <cell r="B73" t="str">
            <v>הפרשה למשכורת 13 שכי</v>
          </cell>
          <cell r="C73">
            <v>-298000</v>
          </cell>
        </row>
        <row r="74">
          <cell r="A74">
            <v>704090000</v>
          </cell>
          <cell r="B74" t="str">
            <v>הוצאות קשישון שכירים</v>
          </cell>
          <cell r="C74">
            <v>627574.64</v>
          </cell>
        </row>
        <row r="75">
          <cell r="A75">
            <v>704100000</v>
          </cell>
          <cell r="B75" t="str">
            <v>תשלום טלפון</v>
          </cell>
          <cell r="C75">
            <v>6981.97</v>
          </cell>
        </row>
        <row r="76">
          <cell r="A76">
            <v>704101000</v>
          </cell>
          <cell r="B76" t="str">
            <v>הוצאות שכר מיוחדים</v>
          </cell>
          <cell r="C76">
            <v>1601501.47</v>
          </cell>
        </row>
        <row r="77">
          <cell r="A77">
            <v>704120000</v>
          </cell>
          <cell r="B77" t="str">
            <v>שווי וגילום מס מיוחד</v>
          </cell>
          <cell r="C77">
            <v>-121482.04</v>
          </cell>
        </row>
        <row r="78">
          <cell r="A78">
            <v>704121000</v>
          </cell>
          <cell r="B78" t="str">
            <v>יין לחג מיוחדים שווי</v>
          </cell>
          <cell r="C78">
            <v>7972.67</v>
          </cell>
        </row>
        <row r="79">
          <cell r="A79">
            <v>704122000</v>
          </cell>
          <cell r="B79" t="str">
            <v>רכב - גילום מס</v>
          </cell>
          <cell r="C79">
            <v>84235.16</v>
          </cell>
        </row>
        <row r="80">
          <cell r="A80">
            <v>704122100</v>
          </cell>
          <cell r="B80" t="str">
            <v>שווי טלפון נייד</v>
          </cell>
          <cell r="C80">
            <v>1337.3</v>
          </cell>
        </row>
        <row r="81">
          <cell r="A81">
            <v>704123000</v>
          </cell>
          <cell r="B81" t="str">
            <v>ביטוח שיניים -</v>
          </cell>
          <cell r="C81">
            <v>359.71</v>
          </cell>
        </row>
        <row r="82">
          <cell r="A82">
            <v>704124000</v>
          </cell>
          <cell r="B82" t="str">
            <v>שווי כרטיס נסיעה חופ</v>
          </cell>
          <cell r="C82">
            <v>5330.5</v>
          </cell>
        </row>
        <row r="83">
          <cell r="A83">
            <v>704127000</v>
          </cell>
          <cell r="B83" t="str">
            <v>ש.+גילום י.הו מיוחדי</v>
          </cell>
          <cell r="C83">
            <v>792.64</v>
          </cell>
        </row>
        <row r="84">
          <cell r="A84">
            <v>704128000</v>
          </cell>
          <cell r="B84" t="str">
            <v>שווי+גילום טלפון מיו</v>
          </cell>
          <cell r="C84">
            <v>9931.7900000000009</v>
          </cell>
        </row>
        <row r="85">
          <cell r="A85">
            <v>704130000</v>
          </cell>
          <cell r="B85" t="str">
            <v>שווי רכב מעודה</v>
          </cell>
          <cell r="C85">
            <v>6650</v>
          </cell>
        </row>
        <row r="86">
          <cell r="A86">
            <v>704131000</v>
          </cell>
          <cell r="B86" t="str">
            <v>זקיפות שווי מעודה</v>
          </cell>
          <cell r="C86">
            <v>-6650</v>
          </cell>
        </row>
        <row r="87">
          <cell r="A87">
            <v>704200000</v>
          </cell>
          <cell r="B87" t="str">
            <v>יין לחג - גילום מס</v>
          </cell>
          <cell r="C87">
            <v>1038609.95</v>
          </cell>
        </row>
        <row r="88">
          <cell r="A88">
            <v>704230000</v>
          </cell>
          <cell r="B88" t="str">
            <v>מתנת יום הולדת-גילום</v>
          </cell>
          <cell r="C88">
            <v>130918.06</v>
          </cell>
        </row>
        <row r="89">
          <cell r="A89">
            <v>704240000</v>
          </cell>
          <cell r="B89" t="str">
            <v>שווי רכב</v>
          </cell>
          <cell r="C89">
            <v>6650</v>
          </cell>
        </row>
        <row r="90">
          <cell r="A90">
            <v>704250000</v>
          </cell>
          <cell r="B90" t="str">
            <v>גילום טלפון</v>
          </cell>
          <cell r="C90">
            <v>6432.6</v>
          </cell>
        </row>
        <row r="91">
          <cell r="A91">
            <v>704290000</v>
          </cell>
          <cell r="B91" t="str">
            <v>שווי מנקו קופאים</v>
          </cell>
          <cell r="C91">
            <v>13216.61</v>
          </cell>
        </row>
        <row r="92">
          <cell r="A92">
            <v>704300000</v>
          </cell>
          <cell r="B92" t="str">
            <v>זקיפות שווי שכירים</v>
          </cell>
          <cell r="C92">
            <v>-3649858.27</v>
          </cell>
        </row>
        <row r="93">
          <cell r="A93">
            <v>704310000</v>
          </cell>
          <cell r="B93" t="str">
            <v>שווי כרטיס נסיעה חופ</v>
          </cell>
          <cell r="C93">
            <v>840487</v>
          </cell>
        </row>
        <row r="94">
          <cell r="A94">
            <v>704340000</v>
          </cell>
          <cell r="B94" t="str">
            <v>שווי מנקו לגילום</v>
          </cell>
          <cell r="C94">
            <v>1042722.17</v>
          </cell>
        </row>
        <row r="95">
          <cell r="A95">
            <v>704350000</v>
          </cell>
          <cell r="B95" t="str">
            <v>שווי ביטוח שיניים</v>
          </cell>
          <cell r="C95">
            <v>424859.08</v>
          </cell>
        </row>
        <row r="96">
          <cell r="A96">
            <v>704360000</v>
          </cell>
          <cell r="B96" t="str">
            <v>שווי מאמץ קיץ - שכיר</v>
          </cell>
          <cell r="C96">
            <v>545365</v>
          </cell>
        </row>
        <row r="97">
          <cell r="A97">
            <v>704370000</v>
          </cell>
          <cell r="B97" t="str">
            <v>שווי טלפון נייד</v>
          </cell>
          <cell r="C97">
            <v>5674</v>
          </cell>
        </row>
        <row r="98">
          <cell r="A98">
            <v>705010000</v>
          </cell>
          <cell r="B98" t="str">
            <v>השאלת עובדים לחברה ה</v>
          </cell>
          <cell r="C98">
            <v>-172868</v>
          </cell>
        </row>
        <row r="99">
          <cell r="A99">
            <v>705011000</v>
          </cell>
          <cell r="B99" t="str">
            <v>השאלת עובדים מיוניטד</v>
          </cell>
          <cell r="C99">
            <v>73311</v>
          </cell>
        </row>
        <row r="100">
          <cell r="A100">
            <v>705030000</v>
          </cell>
          <cell r="B100" t="str">
            <v>תגמולי מילואים-שכירי</v>
          </cell>
          <cell r="C100">
            <v>-56855</v>
          </cell>
        </row>
        <row r="101">
          <cell r="A101">
            <v>712100000</v>
          </cell>
          <cell r="B101" t="str">
            <v>הפרשות לקרן  הגמלאות</v>
          </cell>
          <cell r="C101">
            <v>4812790.21</v>
          </cell>
        </row>
        <row r="102">
          <cell r="A102">
            <v>712110000</v>
          </cell>
          <cell r="B102" t="str">
            <v>פיצויי פרישה</v>
          </cell>
          <cell r="C102">
            <v>76.819999999999993</v>
          </cell>
        </row>
        <row r="103">
          <cell r="A103">
            <v>712140000</v>
          </cell>
          <cell r="B103" t="str">
            <v>הפרשה לפיצויים</v>
          </cell>
          <cell r="C103">
            <v>5273906</v>
          </cell>
        </row>
        <row r="104">
          <cell r="A104">
            <v>712200000</v>
          </cell>
          <cell r="B104" t="str">
            <v>ביטוח לאומי</v>
          </cell>
          <cell r="C104">
            <v>2207404.13</v>
          </cell>
        </row>
        <row r="105">
          <cell r="A105">
            <v>712300000</v>
          </cell>
          <cell r="B105" t="str">
            <v>קרן השתלמות חברים</v>
          </cell>
          <cell r="C105">
            <v>1703331.63</v>
          </cell>
        </row>
        <row r="106">
          <cell r="A106">
            <v>712400000</v>
          </cell>
          <cell r="B106" t="str">
            <v>הבראה חברים</v>
          </cell>
          <cell r="C106">
            <v>1652563.5</v>
          </cell>
        </row>
        <row r="107">
          <cell r="A107">
            <v>712500000</v>
          </cell>
          <cell r="B107" t="str">
            <v>ביטוח שיניים-</v>
          </cell>
          <cell r="C107">
            <v>252211.05</v>
          </cell>
        </row>
        <row r="108">
          <cell r="A108">
            <v>712510000</v>
          </cell>
          <cell r="B108" t="str">
            <v>ביטוח שיניים</v>
          </cell>
          <cell r="C108">
            <v>252280.78</v>
          </cell>
        </row>
        <row r="109">
          <cell r="A109">
            <v>712520000</v>
          </cell>
          <cell r="B109" t="str">
            <v>ביטוח דמי מחלה</v>
          </cell>
          <cell r="C109">
            <v>46773.5</v>
          </cell>
        </row>
        <row r="110">
          <cell r="A110">
            <v>712530000</v>
          </cell>
          <cell r="B110" t="str">
            <v>ביטוח מחלות קשות</v>
          </cell>
          <cell r="C110">
            <v>96848.5</v>
          </cell>
        </row>
        <row r="111">
          <cell r="A111">
            <v>712600000</v>
          </cell>
          <cell r="B111" t="str">
            <v>גילום ריבית  קבוצה ב</v>
          </cell>
          <cell r="C111">
            <v>377168</v>
          </cell>
        </row>
        <row r="112">
          <cell r="A112">
            <v>712700000</v>
          </cell>
          <cell r="B112" t="str">
            <v>הפרשה לחופש וימי מחל</v>
          </cell>
          <cell r="C112">
            <v>540414</v>
          </cell>
        </row>
        <row r="113">
          <cell r="A113">
            <v>712800000</v>
          </cell>
          <cell r="B113" t="str">
            <v>הפרשה להבראה חברים</v>
          </cell>
          <cell r="C113">
            <v>-406502</v>
          </cell>
        </row>
        <row r="114">
          <cell r="A114">
            <v>712900000</v>
          </cell>
          <cell r="B114" t="str">
            <v>הפ. לפרישה מוקדמת 03</v>
          </cell>
          <cell r="C114">
            <v>-2227369</v>
          </cell>
        </row>
        <row r="115">
          <cell r="A115">
            <v>712910000</v>
          </cell>
          <cell r="B115" t="str">
            <v>הפרשה להסכם ק. גמלאו</v>
          </cell>
          <cell r="C115">
            <v>7760054</v>
          </cell>
        </row>
        <row r="116">
          <cell r="A116">
            <v>712920000</v>
          </cell>
          <cell r="B116" t="str">
            <v>הפרשה לפנסית נכות</v>
          </cell>
          <cell r="C116">
            <v>-104581</v>
          </cell>
        </row>
        <row r="117">
          <cell r="A117">
            <v>712940000</v>
          </cell>
          <cell r="B117" t="str">
            <v>הפר.לפרישה מוקדמת 05</v>
          </cell>
          <cell r="C117">
            <v>3823697</v>
          </cell>
        </row>
        <row r="118">
          <cell r="A118">
            <v>713010000</v>
          </cell>
          <cell r="B118" t="str">
            <v>הבראה פנסיונרים עד ג</v>
          </cell>
          <cell r="C118">
            <v>1285498.74</v>
          </cell>
        </row>
        <row r="119">
          <cell r="A119">
            <v>713020000</v>
          </cell>
          <cell r="B119" t="str">
            <v>ביטוח לאומי פנסיונרי</v>
          </cell>
          <cell r="C119">
            <v>177475.6</v>
          </cell>
        </row>
        <row r="120">
          <cell r="A120">
            <v>713040000</v>
          </cell>
          <cell r="B120" t="str">
            <v>פנסיה לאלמנות חברים</v>
          </cell>
          <cell r="C120">
            <v>167011.56</v>
          </cell>
        </row>
        <row r="121">
          <cell r="A121">
            <v>714100000</v>
          </cell>
          <cell r="B121" t="str">
            <v>הפרשות לקופות תגמולי</v>
          </cell>
          <cell r="C121">
            <v>2862880.08</v>
          </cell>
        </row>
        <row r="122">
          <cell r="A122">
            <v>714110000</v>
          </cell>
          <cell r="B122" t="str">
            <v>פיצויים</v>
          </cell>
          <cell r="C122">
            <v>2915609.79</v>
          </cell>
        </row>
        <row r="123">
          <cell r="A123">
            <v>714130000</v>
          </cell>
          <cell r="B123" t="str">
            <v>פנסיה תקציבית שכירים</v>
          </cell>
          <cell r="C123">
            <v>89731.92</v>
          </cell>
        </row>
        <row r="124">
          <cell r="A124">
            <v>714140000</v>
          </cell>
          <cell r="B124" t="str">
            <v>הפרשה להבראה שכירים</v>
          </cell>
          <cell r="C124">
            <v>568708</v>
          </cell>
        </row>
        <row r="125">
          <cell r="A125">
            <v>714200000</v>
          </cell>
          <cell r="B125" t="str">
            <v>בטוח לאומי</v>
          </cell>
          <cell r="C125">
            <v>3577756.55</v>
          </cell>
        </row>
        <row r="126">
          <cell r="A126">
            <v>714300000</v>
          </cell>
          <cell r="B126" t="str">
            <v>קרן השתלמות</v>
          </cell>
          <cell r="C126">
            <v>1891110.65</v>
          </cell>
        </row>
        <row r="127">
          <cell r="A127">
            <v>714400000</v>
          </cell>
          <cell r="B127" t="str">
            <v>הבראה שכירים</v>
          </cell>
          <cell r="C127">
            <v>1448412.66</v>
          </cell>
        </row>
        <row r="128">
          <cell r="A128">
            <v>714500000</v>
          </cell>
          <cell r="B128" t="str">
            <v>החזרים מחברות ביטוח</v>
          </cell>
          <cell r="C128">
            <v>-505404.33</v>
          </cell>
        </row>
        <row r="129">
          <cell r="A129">
            <v>714700000</v>
          </cell>
          <cell r="B129" t="str">
            <v>הפרשה לחופש וימי מחל</v>
          </cell>
          <cell r="C129">
            <v>591105</v>
          </cell>
        </row>
        <row r="130">
          <cell r="A130">
            <v>714800000</v>
          </cell>
          <cell r="B130" t="str">
            <v>ביטוח שיניים שכירים</v>
          </cell>
          <cell r="C130">
            <v>425218.79</v>
          </cell>
        </row>
        <row r="131">
          <cell r="A131">
            <v>720100000</v>
          </cell>
          <cell r="B131" t="str">
            <v>סולר בצובר</v>
          </cell>
          <cell r="C131">
            <v>52620778.649999999</v>
          </cell>
        </row>
        <row r="132">
          <cell r="A132">
            <v>720110000</v>
          </cell>
          <cell r="B132" t="str">
            <v>סולר בדרכים</v>
          </cell>
          <cell r="C132">
            <v>548190.29</v>
          </cell>
        </row>
        <row r="133">
          <cell r="A133">
            <v>720120000</v>
          </cell>
          <cell r="B133" t="str">
            <v>בנזין</v>
          </cell>
          <cell r="C133">
            <v>324450.49</v>
          </cell>
        </row>
        <row r="134">
          <cell r="A134">
            <v>720200000</v>
          </cell>
          <cell r="B134" t="str">
            <v>שמנים</v>
          </cell>
          <cell r="C134">
            <v>543457.29</v>
          </cell>
        </row>
        <row r="135">
          <cell r="A135">
            <v>720300000</v>
          </cell>
          <cell r="B135" t="str">
            <v>מים מטופלים</v>
          </cell>
          <cell r="C135">
            <v>160240</v>
          </cell>
        </row>
        <row r="136">
          <cell r="A136">
            <v>720400000</v>
          </cell>
          <cell r="B136" t="str">
            <v>הכנסות דלק יונייטד ט</v>
          </cell>
          <cell r="C136">
            <v>-2458272.39</v>
          </cell>
        </row>
        <row r="137">
          <cell r="A137">
            <v>720500000</v>
          </cell>
          <cell r="B137" t="str">
            <v>הכנסות דלק - ד.ר.ת(א</v>
          </cell>
          <cell r="C137">
            <v>-936072.64</v>
          </cell>
        </row>
        <row r="138">
          <cell r="A138">
            <v>720600000</v>
          </cell>
          <cell r="B138" t="str">
            <v>החזר בלו על סולר</v>
          </cell>
          <cell r="C138">
            <v>-2908389</v>
          </cell>
        </row>
        <row r="139">
          <cell r="A139">
            <v>720700000</v>
          </cell>
          <cell r="B139" t="str">
            <v>הכנסות דלק נהור א.ד.</v>
          </cell>
          <cell r="C139">
            <v>-66912.679999999993</v>
          </cell>
        </row>
        <row r="140">
          <cell r="A140">
            <v>722101000</v>
          </cell>
          <cell r="B140" t="str">
            <v>חלקי חילוף חו"ל-מאן</v>
          </cell>
          <cell r="C140">
            <v>2704958.37</v>
          </cell>
        </row>
        <row r="141">
          <cell r="A141">
            <v>722102000</v>
          </cell>
          <cell r="B141" t="str">
            <v>חלקי חילוף חו"ל -אחר</v>
          </cell>
          <cell r="C141">
            <v>1980129.69</v>
          </cell>
        </row>
        <row r="142">
          <cell r="A142">
            <v>722103000</v>
          </cell>
          <cell r="B142" t="str">
            <v>החזרי תביעות חו"ל</v>
          </cell>
          <cell r="C142">
            <v>-1308806.78</v>
          </cell>
        </row>
        <row r="143">
          <cell r="A143">
            <v>722104000</v>
          </cell>
          <cell r="B143" t="str">
            <v>חלקי חילוף בארץ</v>
          </cell>
          <cell r="C143">
            <v>1783173.47</v>
          </cell>
        </row>
        <row r="144">
          <cell r="A144">
            <v>722105000</v>
          </cell>
          <cell r="B144" t="str">
            <v>שמשות לחלונות</v>
          </cell>
          <cell r="C144">
            <v>94898.49</v>
          </cell>
        </row>
        <row r="145">
          <cell r="A145">
            <v>722107000</v>
          </cell>
          <cell r="B145" t="str">
            <v>מצברים וחומצה</v>
          </cell>
          <cell r="C145">
            <v>208148.47</v>
          </cell>
        </row>
        <row r="146">
          <cell r="A146">
            <v>722110000</v>
          </cell>
          <cell r="B146" t="str">
            <v>שינוי במלאי חלקי חיל</v>
          </cell>
          <cell r="C146">
            <v>317518</v>
          </cell>
        </row>
        <row r="147">
          <cell r="A147">
            <v>722202000</v>
          </cell>
          <cell r="B147" t="str">
            <v>צמיגים חדשים - ארץ</v>
          </cell>
          <cell r="C147">
            <v>1095491.45</v>
          </cell>
        </row>
        <row r="148">
          <cell r="A148">
            <v>722204000</v>
          </cell>
          <cell r="B148" t="str">
            <v>חידוש צמיגים</v>
          </cell>
          <cell r="C148">
            <v>215128.05</v>
          </cell>
        </row>
        <row r="149">
          <cell r="A149">
            <v>722301000</v>
          </cell>
          <cell r="B149" t="str">
            <v>עבודות ותיקוני ח.-חש</v>
          </cell>
          <cell r="C149">
            <v>645389.55000000005</v>
          </cell>
        </row>
        <row r="150">
          <cell r="A150">
            <v>722302000</v>
          </cell>
          <cell r="B150" t="str">
            <v>תיקוני חוץ לתאונות</v>
          </cell>
          <cell r="C150">
            <v>329108.31</v>
          </cell>
        </row>
        <row r="151">
          <cell r="A151">
            <v>722302200</v>
          </cell>
          <cell r="B151" t="str">
            <v>השתתפות עצמית נהגים</v>
          </cell>
          <cell r="C151">
            <v>-161934.29999999999</v>
          </cell>
        </row>
        <row r="152">
          <cell r="A152">
            <v>722303000</v>
          </cell>
          <cell r="B152" t="str">
            <v>שיפוץ חוץ למרכבים</v>
          </cell>
          <cell r="C152">
            <v>141727.56</v>
          </cell>
        </row>
        <row r="153">
          <cell r="A153">
            <v>722303100</v>
          </cell>
          <cell r="B153" t="str">
            <v>כשל אוטובוסים</v>
          </cell>
          <cell r="C153">
            <v>35469</v>
          </cell>
        </row>
        <row r="154">
          <cell r="A154">
            <v>724101000</v>
          </cell>
          <cell r="B154" t="str">
            <v>בגדי עבודה</v>
          </cell>
          <cell r="C154">
            <v>95529.54</v>
          </cell>
        </row>
        <row r="155">
          <cell r="A155">
            <v>724102000</v>
          </cell>
          <cell r="B155" t="str">
            <v>ביגוד ייצוגי נהגים</v>
          </cell>
          <cell r="C155">
            <v>61622.74</v>
          </cell>
        </row>
        <row r="156">
          <cell r="A156">
            <v>724201000</v>
          </cell>
          <cell r="B156" t="str">
            <v>נקיון ע" קבלני משנה</v>
          </cell>
          <cell r="C156">
            <v>4270794.07</v>
          </cell>
        </row>
        <row r="157">
          <cell r="A157">
            <v>724202000</v>
          </cell>
          <cell r="B157" t="str">
            <v>חמרי ניקוי</v>
          </cell>
          <cell r="C157">
            <v>117971.69</v>
          </cell>
        </row>
        <row r="158">
          <cell r="A158">
            <v>724203000</v>
          </cell>
          <cell r="B158" t="str">
            <v>כלי עבודה</v>
          </cell>
          <cell r="C158">
            <v>127829.63</v>
          </cell>
        </row>
        <row r="159">
          <cell r="A159">
            <v>724205100</v>
          </cell>
          <cell r="B159" t="str">
            <v>חומרי בינוי וחשמל תו</v>
          </cell>
          <cell r="C159">
            <v>9996.2099999999991</v>
          </cell>
        </row>
        <row r="160">
          <cell r="A160">
            <v>724206000</v>
          </cell>
          <cell r="B160" t="str">
            <v>אחזקת ציוד</v>
          </cell>
          <cell r="C160">
            <v>38955.040000000001</v>
          </cell>
        </row>
        <row r="161">
          <cell r="A161">
            <v>724301000</v>
          </cell>
          <cell r="B161" t="str">
            <v>כיבודים אגף תו"פ</v>
          </cell>
          <cell r="C161">
            <v>1975224.73</v>
          </cell>
        </row>
        <row r="162">
          <cell r="A162">
            <v>724302000</v>
          </cell>
          <cell r="B162" t="str">
            <v>הכנסות ממכירת תלושים</v>
          </cell>
          <cell r="C162">
            <v>-680726.97</v>
          </cell>
        </row>
        <row r="163">
          <cell r="A163">
            <v>726101000</v>
          </cell>
          <cell r="B163" t="str">
            <v>ביטוח אוטובוסים חובה</v>
          </cell>
          <cell r="C163">
            <v>8536686</v>
          </cell>
        </row>
        <row r="164">
          <cell r="A164">
            <v>726201000</v>
          </cell>
          <cell r="B164" t="str">
            <v>תשלומים בגין נזקים ו</v>
          </cell>
          <cell r="C164">
            <v>3732526.83</v>
          </cell>
        </row>
        <row r="165">
          <cell r="A165">
            <v>726203000</v>
          </cell>
          <cell r="B165" t="str">
            <v>תקבולים מחברות ביטוח</v>
          </cell>
          <cell r="C165">
            <v>-328695.32</v>
          </cell>
        </row>
        <row r="166">
          <cell r="A166">
            <v>732101000</v>
          </cell>
          <cell r="B166" t="str">
            <v>שכירות תמח"ת</v>
          </cell>
          <cell r="C166">
            <v>6685849</v>
          </cell>
        </row>
        <row r="167">
          <cell r="A167">
            <v>732102000</v>
          </cell>
          <cell r="B167" t="str">
            <v>אחזקת תחנות ומוסכים</v>
          </cell>
          <cell r="C167">
            <v>326491.62</v>
          </cell>
        </row>
        <row r="168">
          <cell r="A168">
            <v>732103000</v>
          </cell>
          <cell r="B168" t="str">
            <v>ארנונה,מים ומיסי תנו</v>
          </cell>
          <cell r="C168">
            <v>5048560.28</v>
          </cell>
        </row>
        <row r="169">
          <cell r="A169">
            <v>732105000</v>
          </cell>
          <cell r="B169" t="str">
            <v>שרות מכשירי קשר</v>
          </cell>
          <cell r="C169">
            <v>310351.78000000003</v>
          </cell>
        </row>
        <row r="170">
          <cell r="A170">
            <v>732105100</v>
          </cell>
          <cell r="B170" t="str">
            <v>תקשורת -חמרים מתכל!!</v>
          </cell>
          <cell r="C170">
            <v>2766.98</v>
          </cell>
        </row>
        <row r="171">
          <cell r="A171">
            <v>732106000</v>
          </cell>
          <cell r="B171" t="str">
            <v>שכירות ואחזקת מסופי</v>
          </cell>
          <cell r="C171">
            <v>712946.16</v>
          </cell>
        </row>
        <row r="172">
          <cell r="A172">
            <v>732201000</v>
          </cell>
          <cell r="B172" t="str">
            <v>הסעות עובדים</v>
          </cell>
          <cell r="C172">
            <v>3378539</v>
          </cell>
        </row>
        <row r="173">
          <cell r="A173">
            <v>732202000</v>
          </cell>
          <cell r="B173" t="str">
            <v>שכירות רכב מסחרי</v>
          </cell>
          <cell r="C173">
            <v>511282.86</v>
          </cell>
        </row>
        <row r="174">
          <cell r="A174">
            <v>732203000</v>
          </cell>
          <cell r="B174" t="str">
            <v>הוצאות חניה</v>
          </cell>
          <cell r="C174">
            <v>30327</v>
          </cell>
        </row>
        <row r="175">
          <cell r="A175">
            <v>732300000</v>
          </cell>
          <cell r="B175" t="str">
            <v>ימי עיון</v>
          </cell>
          <cell r="C175">
            <v>46841.41</v>
          </cell>
        </row>
        <row r="176">
          <cell r="A176">
            <v>732301000</v>
          </cell>
          <cell r="B176" t="str">
            <v>מאמץ קייץ(השת. מקצו)</v>
          </cell>
          <cell r="C176">
            <v>839348.43</v>
          </cell>
        </row>
        <row r="177">
          <cell r="A177">
            <v>732302000</v>
          </cell>
          <cell r="B177" t="str">
            <v>ספרות  מקצועית</v>
          </cell>
          <cell r="C177">
            <v>37850.29</v>
          </cell>
        </row>
        <row r="178">
          <cell r="A178">
            <v>732303000</v>
          </cell>
          <cell r="B178" t="str">
            <v>הדרכה</v>
          </cell>
          <cell r="C178">
            <v>399803.05</v>
          </cell>
        </row>
        <row r="179">
          <cell r="A179">
            <v>732304000</v>
          </cell>
          <cell r="B179" t="str">
            <v>הכנסות והדרכה-אוטובו</v>
          </cell>
          <cell r="C179">
            <v>-129469.77</v>
          </cell>
        </row>
        <row r="180">
          <cell r="A180">
            <v>732304100</v>
          </cell>
          <cell r="B180" t="str">
            <v>הכנסות הדרכה-רכב פרט</v>
          </cell>
          <cell r="C180">
            <v>-81302.539999999994</v>
          </cell>
        </row>
        <row r="181">
          <cell r="A181">
            <v>732401000</v>
          </cell>
          <cell r="B181" t="str">
            <v>עובדי חברות כ"א-סוקר</v>
          </cell>
          <cell r="C181">
            <v>208209.81</v>
          </cell>
        </row>
        <row r="182">
          <cell r="A182">
            <v>732403000</v>
          </cell>
          <cell r="B182" t="str">
            <v>עובדי חברות כ"א-משק</v>
          </cell>
          <cell r="C182">
            <v>28093.56</v>
          </cell>
        </row>
        <row r="183">
          <cell r="A183">
            <v>732405000</v>
          </cell>
          <cell r="B183" t="str">
            <v>אבטחת תחבורה ציבורית</v>
          </cell>
          <cell r="C183">
            <v>3138745.95</v>
          </cell>
        </row>
        <row r="184">
          <cell r="A184">
            <v>732501000</v>
          </cell>
          <cell r="B184" t="str">
            <v>רשיונות לאוטובוסים</v>
          </cell>
          <cell r="C184">
            <v>505631</v>
          </cell>
        </row>
        <row r="185">
          <cell r="A185">
            <v>732503000</v>
          </cell>
          <cell r="B185" t="str">
            <v>רשיונות לנהגים</v>
          </cell>
          <cell r="C185">
            <v>58329</v>
          </cell>
        </row>
        <row r="186">
          <cell r="A186">
            <v>732601000</v>
          </cell>
          <cell r="B186" t="str">
            <v>הדפסת כרטיסי נסיעה</v>
          </cell>
          <cell r="C186">
            <v>488692.63</v>
          </cell>
        </row>
        <row r="187">
          <cell r="A187">
            <v>732603000</v>
          </cell>
          <cell r="B187" t="str">
            <v>קנסות מח.ביטוח</v>
          </cell>
          <cell r="C187">
            <v>29282.65</v>
          </cell>
        </row>
        <row r="188">
          <cell r="A188">
            <v>732702000</v>
          </cell>
          <cell r="B188" t="str">
            <v>פחת מכוניות</v>
          </cell>
          <cell r="C188">
            <v>19126.66</v>
          </cell>
        </row>
        <row r="189">
          <cell r="A189">
            <v>732709000</v>
          </cell>
          <cell r="B189" t="str">
            <v>פחת אוטובוסים</v>
          </cell>
          <cell r="C189">
            <v>27079726.670000002</v>
          </cell>
        </row>
        <row r="190">
          <cell r="A190">
            <v>742102000</v>
          </cell>
          <cell r="B190" t="str">
            <v>חשמל</v>
          </cell>
          <cell r="C190">
            <v>649311.12</v>
          </cell>
        </row>
        <row r="191">
          <cell r="A191">
            <v>742103000</v>
          </cell>
          <cell r="B191" t="str">
            <v>טלפון</v>
          </cell>
          <cell r="C191">
            <v>470666.57</v>
          </cell>
        </row>
        <row r="192">
          <cell r="A192">
            <v>742104000</v>
          </cell>
          <cell r="B192" t="str">
            <v>שכירות משרדים</v>
          </cell>
          <cell r="C192">
            <v>194591.27</v>
          </cell>
        </row>
        <row r="193">
          <cell r="A193">
            <v>742105000</v>
          </cell>
          <cell r="B193" t="str">
            <v>שכירות משרדים חב' בנ</v>
          </cell>
          <cell r="C193">
            <v>16375</v>
          </cell>
        </row>
        <row r="194">
          <cell r="A194">
            <v>742106000</v>
          </cell>
          <cell r="B194" t="str">
            <v>שמירה ובטחון</v>
          </cell>
          <cell r="C194">
            <v>2048351.06</v>
          </cell>
        </row>
        <row r="195">
          <cell r="A195">
            <v>742107000</v>
          </cell>
          <cell r="B195" t="str">
            <v>כ"א מ.אנוש-כלליים+נק</v>
          </cell>
          <cell r="C195">
            <v>133002.99</v>
          </cell>
        </row>
        <row r="196">
          <cell r="A196">
            <v>742108000</v>
          </cell>
          <cell r="B196" t="str">
            <v>רשיונות שונים</v>
          </cell>
          <cell r="C196">
            <v>64191.24</v>
          </cell>
        </row>
        <row r="197">
          <cell r="A197">
            <v>742109000</v>
          </cell>
          <cell r="B197" t="str">
            <v>העברת כספים ומיגון ק</v>
          </cell>
          <cell r="C197">
            <v>210332.79999999999</v>
          </cell>
        </row>
        <row r="198">
          <cell r="A198">
            <v>742110000</v>
          </cell>
          <cell r="B198" t="str">
            <v>תיקונים וסידורים במש</v>
          </cell>
          <cell r="C198">
            <v>7872.16</v>
          </cell>
        </row>
        <row r="199">
          <cell r="A199">
            <v>742111000</v>
          </cell>
          <cell r="B199" t="str">
            <v>הוצ' פלאפון</v>
          </cell>
          <cell r="C199">
            <v>285864.05</v>
          </cell>
        </row>
        <row r="200">
          <cell r="A200">
            <v>742112000</v>
          </cell>
          <cell r="B200" t="str">
            <v>חניה הדר דפנה</v>
          </cell>
          <cell r="C200">
            <v>82710.12</v>
          </cell>
        </row>
        <row r="201">
          <cell r="A201">
            <v>742121000</v>
          </cell>
          <cell r="B201" t="str">
            <v>ביטוח כללי</v>
          </cell>
          <cell r="C201">
            <v>793426.93</v>
          </cell>
        </row>
        <row r="202">
          <cell r="A202">
            <v>742201000</v>
          </cell>
          <cell r="B202" t="str">
            <v>שכר רואי חשבון</v>
          </cell>
          <cell r="C202">
            <v>117163.9</v>
          </cell>
        </row>
        <row r="203">
          <cell r="A203">
            <v>742203000</v>
          </cell>
          <cell r="B203" t="str">
            <v>משפטיות</v>
          </cell>
          <cell r="C203">
            <v>751961.59999999998</v>
          </cell>
        </row>
        <row r="204">
          <cell r="A204">
            <v>742204000</v>
          </cell>
          <cell r="B204" t="str">
            <v>יועצים</v>
          </cell>
          <cell r="C204">
            <v>1224541.3799999999</v>
          </cell>
        </row>
        <row r="205">
          <cell r="A205">
            <v>742205000</v>
          </cell>
          <cell r="B205" t="str">
            <v>תמחיר</v>
          </cell>
          <cell r="C205">
            <v>35408</v>
          </cell>
        </row>
        <row r="206">
          <cell r="A206">
            <v>742206000</v>
          </cell>
          <cell r="B206" t="str">
            <v>כח אדם מבקרים-תנועה</v>
          </cell>
          <cell r="C206">
            <v>357169.03</v>
          </cell>
        </row>
        <row r="207">
          <cell r="A207">
            <v>742207000</v>
          </cell>
          <cell r="B207" t="str">
            <v>שכר דח"צ</v>
          </cell>
          <cell r="C207">
            <v>106490</v>
          </cell>
        </row>
        <row r="208">
          <cell r="A208">
            <v>742301000</v>
          </cell>
          <cell r="B208" t="str">
            <v>שיווק</v>
          </cell>
          <cell r="C208">
            <v>159213.29</v>
          </cell>
        </row>
        <row r="209">
          <cell r="A209">
            <v>742303000</v>
          </cell>
          <cell r="B209" t="str">
            <v>פרסום מודעות עתון</v>
          </cell>
          <cell r="C209">
            <v>54133.120000000003</v>
          </cell>
        </row>
        <row r="210">
          <cell r="A210">
            <v>742304000</v>
          </cell>
          <cell r="B210" t="str">
            <v>פרסום-דפוס-עבודות חו</v>
          </cell>
          <cell r="C210">
            <v>82523.89</v>
          </cell>
        </row>
        <row r="211">
          <cell r="A211">
            <v>742304100</v>
          </cell>
          <cell r="B211" t="str">
            <v>פרסום-דפוס-חמרים ואח</v>
          </cell>
          <cell r="C211">
            <v>28753.47</v>
          </cell>
        </row>
        <row r="212">
          <cell r="A212">
            <v>742305000</v>
          </cell>
          <cell r="B212" t="str">
            <v>פרסום</v>
          </cell>
          <cell r="C212">
            <v>11869.61</v>
          </cell>
        </row>
        <row r="213">
          <cell r="A213">
            <v>742306000</v>
          </cell>
          <cell r="B213" t="str">
            <v>כ"א-מוקדניות מודיעין</v>
          </cell>
          <cell r="C213">
            <v>271208.96000000002</v>
          </cell>
        </row>
        <row r="214">
          <cell r="A214">
            <v>742401000</v>
          </cell>
          <cell r="B214" t="str">
            <v>מסיבות</v>
          </cell>
          <cell r="C214">
            <v>2396.1999999999998</v>
          </cell>
        </row>
        <row r="215">
          <cell r="A215">
            <v>742402000</v>
          </cell>
          <cell r="B215" t="str">
            <v>ארועים</v>
          </cell>
          <cell r="C215">
            <v>18590.099999999999</v>
          </cell>
        </row>
        <row r="216">
          <cell r="A216">
            <v>742404000</v>
          </cell>
          <cell r="B216" t="str">
            <v>תרבות</v>
          </cell>
          <cell r="C216">
            <v>22946.5</v>
          </cell>
        </row>
        <row r="217">
          <cell r="A217">
            <v>742405000</v>
          </cell>
          <cell r="B217" t="str">
            <v>ספורט</v>
          </cell>
          <cell r="C217">
            <v>104604.03</v>
          </cell>
        </row>
        <row r="218">
          <cell r="A218">
            <v>742406000</v>
          </cell>
          <cell r="B218" t="str">
            <v>בריאות</v>
          </cell>
          <cell r="C218">
            <v>132931.57999999999</v>
          </cell>
        </row>
        <row r="219">
          <cell r="A219">
            <v>742407000</v>
          </cell>
          <cell r="B219" t="str">
            <v>קיטנה</v>
          </cell>
          <cell r="C219">
            <v>-160</v>
          </cell>
        </row>
        <row r="220">
          <cell r="A220">
            <v>742423000</v>
          </cell>
          <cell r="B220" t="str">
            <v>הלבשה-ביגוד קיץ (שוו</v>
          </cell>
          <cell r="C220">
            <v>6622.4</v>
          </cell>
        </row>
        <row r="221">
          <cell r="A221">
            <v>742425000</v>
          </cell>
          <cell r="B221" t="str">
            <v>מתנות שכירים</v>
          </cell>
          <cell r="C221">
            <v>11000</v>
          </cell>
        </row>
        <row r="222">
          <cell r="A222">
            <v>742426000</v>
          </cell>
          <cell r="B222" t="str">
            <v>מתנות לחברים</v>
          </cell>
          <cell r="C222">
            <v>14536.89</v>
          </cell>
        </row>
        <row r="223">
          <cell r="A223">
            <v>742427000</v>
          </cell>
          <cell r="B223" t="str">
            <v>מתנות</v>
          </cell>
          <cell r="C223">
            <v>234188</v>
          </cell>
        </row>
        <row r="224">
          <cell r="A224">
            <v>742428000</v>
          </cell>
          <cell r="B224" t="str">
            <v>יין לחג-הוצאה</v>
          </cell>
          <cell r="C224">
            <v>1654000</v>
          </cell>
        </row>
        <row r="225">
          <cell r="A225">
            <v>742503000</v>
          </cell>
          <cell r="B225" t="str">
            <v>נסיעות לחו"ל-אשל</v>
          </cell>
          <cell r="C225">
            <v>101315.16</v>
          </cell>
        </row>
        <row r="226">
          <cell r="A226">
            <v>742510000</v>
          </cell>
          <cell r="B226" t="str">
            <v>נסיעות וחניה</v>
          </cell>
          <cell r="C226">
            <v>12624.33</v>
          </cell>
        </row>
        <row r="227">
          <cell r="A227">
            <v>742520000</v>
          </cell>
          <cell r="B227" t="str">
            <v>נסיעות חופשיות עובדי</v>
          </cell>
          <cell r="C227">
            <v>269247.93</v>
          </cell>
        </row>
        <row r="228">
          <cell r="A228">
            <v>742531000</v>
          </cell>
          <cell r="B228" t="str">
            <v>הוצאות רכב פרטי</v>
          </cell>
          <cell r="C228">
            <v>115800.63</v>
          </cell>
        </row>
        <row r="229">
          <cell r="A229">
            <v>742532000</v>
          </cell>
          <cell r="B229" t="str">
            <v>הוצ' שכירות רכב פרטי</v>
          </cell>
          <cell r="C229">
            <v>649151.88</v>
          </cell>
        </row>
        <row r="230">
          <cell r="A230">
            <v>742601000</v>
          </cell>
          <cell r="B230" t="str">
            <v>צרכי משרד</v>
          </cell>
          <cell r="C230">
            <v>50840.73</v>
          </cell>
        </row>
        <row r="231">
          <cell r="A231">
            <v>742602000</v>
          </cell>
          <cell r="B231" t="str">
            <v>דאר</v>
          </cell>
          <cell r="C231">
            <v>85953.42</v>
          </cell>
        </row>
        <row r="232">
          <cell r="A232">
            <v>742603000</v>
          </cell>
          <cell r="B232" t="str">
            <v>שרותי מחשב-אחזקת תכנ</v>
          </cell>
          <cell r="C232">
            <v>570582.80000000005</v>
          </cell>
        </row>
        <row r="233">
          <cell r="A233">
            <v>742603100</v>
          </cell>
          <cell r="B233" t="str">
            <v>שרותי מחשב - אחזקת ח</v>
          </cell>
          <cell r="C233">
            <v>124383.61</v>
          </cell>
        </row>
        <row r="234">
          <cell r="A234">
            <v>742603200</v>
          </cell>
          <cell r="B234" t="str">
            <v>מחשב - חמרים מתכלים</v>
          </cell>
          <cell r="C234">
            <v>174307.99</v>
          </cell>
        </row>
        <row r="235">
          <cell r="A235">
            <v>742604000</v>
          </cell>
          <cell r="B235" t="str">
            <v>ארכיון</v>
          </cell>
          <cell r="C235">
            <v>28724.15</v>
          </cell>
        </row>
        <row r="236">
          <cell r="A236">
            <v>742702000</v>
          </cell>
          <cell r="B236" t="str">
            <v>כיבודים</v>
          </cell>
          <cell r="C236">
            <v>137947.19</v>
          </cell>
        </row>
        <row r="237">
          <cell r="A237">
            <v>742703000</v>
          </cell>
          <cell r="B237" t="str">
            <v>אסיפות וישיבות</v>
          </cell>
          <cell r="C237">
            <v>15040.32</v>
          </cell>
        </row>
        <row r="238">
          <cell r="A238">
            <v>742800000</v>
          </cell>
          <cell r="B238" t="str">
            <v>איכות הסביבה</v>
          </cell>
          <cell r="C238">
            <v>22269.32</v>
          </cell>
        </row>
        <row r="239">
          <cell r="A239">
            <v>742801000</v>
          </cell>
          <cell r="B239" t="str">
            <v>הוצ' פחת נדל"ן</v>
          </cell>
          <cell r="C239">
            <v>669283.47</v>
          </cell>
        </row>
        <row r="240">
          <cell r="A240">
            <v>742802000</v>
          </cell>
          <cell r="B240" t="str">
            <v>הוצ' פחת מטלטלין ושו</v>
          </cell>
          <cell r="C240">
            <v>315188.18</v>
          </cell>
        </row>
        <row r="241">
          <cell r="A241">
            <v>742803000</v>
          </cell>
          <cell r="B241" t="str">
            <v>הוצ' פחת מחשב</v>
          </cell>
          <cell r="C241">
            <v>1061299.8899999999</v>
          </cell>
        </row>
        <row r="242">
          <cell r="A242">
            <v>742901000</v>
          </cell>
          <cell r="B242" t="str">
            <v>הוצ' חובות אבודים</v>
          </cell>
          <cell r="C242">
            <v>3910</v>
          </cell>
        </row>
        <row r="243">
          <cell r="A243">
            <v>742901100</v>
          </cell>
          <cell r="B243" t="str">
            <v>הוצ' חובות מסופקים</v>
          </cell>
          <cell r="C243">
            <v>-41233.919999999998</v>
          </cell>
        </row>
        <row r="244">
          <cell r="A244">
            <v>742902000</v>
          </cell>
          <cell r="B244" t="str">
            <v>תרומות</v>
          </cell>
          <cell r="C244">
            <v>5200</v>
          </cell>
        </row>
        <row r="245">
          <cell r="A245">
            <v>742903000</v>
          </cell>
          <cell r="B245" t="str">
            <v>קנסות</v>
          </cell>
          <cell r="C245">
            <v>-251.22</v>
          </cell>
        </row>
        <row r="246">
          <cell r="A246">
            <v>742904000</v>
          </cell>
          <cell r="B246" t="str">
            <v>ביטולי יתרות</v>
          </cell>
          <cell r="C246">
            <v>47.9</v>
          </cell>
        </row>
        <row r="247">
          <cell r="A247">
            <v>742906000</v>
          </cell>
          <cell r="B247" t="str">
            <v>החזר שירותים אמד</v>
          </cell>
          <cell r="C247">
            <v>-427074</v>
          </cell>
        </row>
        <row r="248">
          <cell r="A248">
            <v>742907000</v>
          </cell>
          <cell r="B248" t="str">
            <v>הכנסות מקנסות עובדים</v>
          </cell>
          <cell r="C248">
            <v>-91504.960000000006</v>
          </cell>
        </row>
        <row r="249">
          <cell r="A249">
            <v>752010000</v>
          </cell>
          <cell r="B249" t="str">
            <v>ריבית ועמלות בנקים</v>
          </cell>
          <cell r="C249">
            <v>267560.59000000003</v>
          </cell>
        </row>
        <row r="250">
          <cell r="A250">
            <v>752020000</v>
          </cell>
          <cell r="B250" t="str">
            <v xml:space="preserve"> ריבית חברות בנות</v>
          </cell>
          <cell r="C250">
            <v>1273809</v>
          </cell>
        </row>
        <row r="251">
          <cell r="A251">
            <v>752030000</v>
          </cell>
          <cell r="B251" t="str">
            <v>ריבית לאחרים-עם מע"מ</v>
          </cell>
          <cell r="C251">
            <v>2741.51</v>
          </cell>
        </row>
        <row r="252">
          <cell r="A252">
            <v>752040000</v>
          </cell>
          <cell r="B252" t="str">
            <v>ריבית לאחרים -ללא מע</v>
          </cell>
          <cell r="C252">
            <v>-5154.38</v>
          </cell>
        </row>
        <row r="253">
          <cell r="A253">
            <v>752410000</v>
          </cell>
          <cell r="B253" t="str">
            <v>ריבית הלוואות ז"ק</v>
          </cell>
          <cell r="C253">
            <v>1347424.55</v>
          </cell>
        </row>
        <row r="254">
          <cell r="A254">
            <v>752500000</v>
          </cell>
          <cell r="B254" t="str">
            <v>הצמדת קרן הלו. ז"א</v>
          </cell>
          <cell r="C254">
            <v>881383.53</v>
          </cell>
        </row>
        <row r="255">
          <cell r="A255">
            <v>752510000</v>
          </cell>
          <cell r="B255" t="str">
            <v>ריבית הלוואות ז"א</v>
          </cell>
          <cell r="C255">
            <v>5068902.93</v>
          </cell>
        </row>
        <row r="256">
          <cell r="A256">
            <v>752520000</v>
          </cell>
          <cell r="B256" t="str">
            <v>ריבית הלו. שינוי מיב</v>
          </cell>
          <cell r="C256">
            <v>16618213.85</v>
          </cell>
        </row>
        <row r="257">
          <cell r="A257">
            <v>752710000</v>
          </cell>
          <cell r="B257" t="str">
            <v>ריבית מ.ה - ניכויים</v>
          </cell>
          <cell r="C257">
            <v>23645</v>
          </cell>
        </row>
        <row r="258">
          <cell r="A258">
            <v>752800000</v>
          </cell>
          <cell r="B258" t="str">
            <v>ריבית מס הכנסה חברה</v>
          </cell>
          <cell r="C258">
            <v>3117473</v>
          </cell>
        </row>
        <row r="259">
          <cell r="A259">
            <v>752810000</v>
          </cell>
          <cell r="B259" t="str">
            <v>הוצ. לגורניצקי בגי מ</v>
          </cell>
          <cell r="C259">
            <v>21321</v>
          </cell>
        </row>
        <row r="260">
          <cell r="A260">
            <v>752820000</v>
          </cell>
          <cell r="B260" t="str">
            <v>ריבית בגין הסכם ק.ג</v>
          </cell>
          <cell r="C260">
            <v>2075274</v>
          </cell>
        </row>
        <row r="261">
          <cell r="A261">
            <v>752900000</v>
          </cell>
          <cell r="B261" t="str">
            <v>שערוך הלוואות ז"ק</v>
          </cell>
          <cell r="C261">
            <v>35624.67</v>
          </cell>
        </row>
        <row r="262">
          <cell r="A262">
            <v>752910000</v>
          </cell>
          <cell r="B262" t="str">
            <v>שערוך הלוואות ז"א</v>
          </cell>
          <cell r="C262">
            <v>1897308.49</v>
          </cell>
        </row>
        <row r="263">
          <cell r="A263">
            <v>752920000</v>
          </cell>
          <cell r="B263" t="str">
            <v>שערוך בנקים במט"ח</v>
          </cell>
          <cell r="C263">
            <v>21431.84</v>
          </cell>
        </row>
        <row r="264">
          <cell r="A264">
            <v>752930000</v>
          </cell>
          <cell r="B264" t="str">
            <v>שערוך ספקי חו"ל</v>
          </cell>
          <cell r="C264">
            <v>48792.43</v>
          </cell>
        </row>
        <row r="265">
          <cell r="A265">
            <v>754100000</v>
          </cell>
          <cell r="B265" t="str">
            <v>הכנסות ריבית מבנקים</v>
          </cell>
          <cell r="C265">
            <v>-27492.720000000001</v>
          </cell>
        </row>
        <row r="266">
          <cell r="A266">
            <v>754200000</v>
          </cell>
          <cell r="B266" t="str">
            <v>ריבית מפקדונות לז"ק</v>
          </cell>
          <cell r="C266">
            <v>-81291.89</v>
          </cell>
        </row>
        <row r="267">
          <cell r="A267">
            <v>754210000</v>
          </cell>
          <cell r="B267" t="str">
            <v>ריבית פקדון שינוי מב</v>
          </cell>
          <cell r="C267">
            <v>-1890790.44</v>
          </cell>
        </row>
        <row r="268">
          <cell r="A268">
            <v>754300000</v>
          </cell>
          <cell r="B268" t="str">
            <v>ריבית מאחרים עם מע"מ</v>
          </cell>
          <cell r="C268">
            <v>-51517.9</v>
          </cell>
        </row>
        <row r="269">
          <cell r="A269">
            <v>754400000</v>
          </cell>
          <cell r="B269" t="str">
            <v>ריבית מאחרים ללא מע"</v>
          </cell>
          <cell r="C269">
            <v>-829.2</v>
          </cell>
        </row>
        <row r="270">
          <cell r="A270">
            <v>754900000</v>
          </cell>
          <cell r="B270" t="str">
            <v>הכנ.מקנס.לעוב.עם מע"</v>
          </cell>
          <cell r="C270">
            <v>-11015.54</v>
          </cell>
        </row>
        <row r="271">
          <cell r="A271">
            <v>754910000</v>
          </cell>
          <cell r="B271" t="str">
            <v xml:space="preserve"> ריבית מחברות בנות</v>
          </cell>
          <cell r="C271">
            <v>-163936</v>
          </cell>
        </row>
        <row r="272">
          <cell r="A272">
            <v>756410000</v>
          </cell>
          <cell r="B272" t="str">
            <v>שחיקה של ספקי חו"ל</v>
          </cell>
          <cell r="C272">
            <v>-793</v>
          </cell>
        </row>
        <row r="273">
          <cell r="A273">
            <v>762070000</v>
          </cell>
          <cell r="B273" t="str">
            <v>רווח הון מגריעת אוטו</v>
          </cell>
          <cell r="C273">
            <v>4806237.47</v>
          </cell>
        </row>
        <row r="274">
          <cell r="A274">
            <v>762090000</v>
          </cell>
          <cell r="B274" t="str">
            <v>רווח  מממוש השקעה</v>
          </cell>
          <cell r="C274">
            <v>-78269.78</v>
          </cell>
        </row>
        <row r="275">
          <cell r="A275">
            <v>777020000</v>
          </cell>
          <cell r="B275" t="str">
            <v>מיסים שנים קודמות</v>
          </cell>
          <cell r="C275">
            <v>-104849</v>
          </cell>
        </row>
        <row r="276">
          <cell r="A276">
            <v>802108063</v>
          </cell>
          <cell r="B276" t="str">
            <v>קרן עיריית ת"א</v>
          </cell>
          <cell r="C276">
            <v>17.57</v>
          </cell>
        </row>
        <row r="277">
          <cell r="A277">
            <v>802108065</v>
          </cell>
          <cell r="B277" t="str">
            <v>קרן עיריית ת"א תפ"ס</v>
          </cell>
          <cell r="C277">
            <v>26308.69</v>
          </cell>
        </row>
        <row r="278">
          <cell r="A278">
            <v>802999999</v>
          </cell>
          <cell r="B278" t="str">
            <v>עתודה להשתתפות באחזק</v>
          </cell>
          <cell r="C278">
            <v>-26326.26</v>
          </cell>
        </row>
        <row r="279">
          <cell r="A279">
            <v>812126001</v>
          </cell>
          <cell r="B279" t="str">
            <v>בנה"פ 653945 אלסינט</v>
          </cell>
          <cell r="C279">
            <v>80.09</v>
          </cell>
        </row>
        <row r="280">
          <cell r="A280">
            <v>812980120</v>
          </cell>
          <cell r="B280" t="str">
            <v>בנה"פ 653945 אלסינט</v>
          </cell>
          <cell r="C280">
            <v>432047.3</v>
          </cell>
        </row>
        <row r="281">
          <cell r="A281">
            <v>812999999</v>
          </cell>
          <cell r="B281" t="str">
            <v>חו"ז חברים בניהול "ד</v>
          </cell>
          <cell r="C281">
            <v>-432127.39</v>
          </cell>
        </row>
        <row r="282">
          <cell r="A282">
            <v>842100000</v>
          </cell>
          <cell r="B282" t="str">
            <v>ערבויות שניתנו חובה</v>
          </cell>
          <cell r="C282">
            <v>2792227</v>
          </cell>
        </row>
        <row r="283">
          <cell r="A283">
            <v>842200000</v>
          </cell>
          <cell r="B283" t="str">
            <v>ערבויות שניתנו זכות</v>
          </cell>
          <cell r="C283">
            <v>-2792227</v>
          </cell>
        </row>
        <row r="284">
          <cell r="A284">
            <v>850000100</v>
          </cell>
          <cell r="B284" t="str">
            <v>האוצר סובסדיה</v>
          </cell>
          <cell r="C284">
            <v>-549693019.70000005</v>
          </cell>
        </row>
        <row r="285">
          <cell r="A285">
            <v>850000200</v>
          </cell>
          <cell r="B285" t="str">
            <v>רווחים מפקדונות</v>
          </cell>
          <cell r="C285">
            <v>-60383060.020000003</v>
          </cell>
        </row>
        <row r="286">
          <cell r="A286">
            <v>850000300</v>
          </cell>
          <cell r="B286" t="str">
            <v>אוטוב.מתשואות הקרן</v>
          </cell>
          <cell r="C286">
            <v>39626628</v>
          </cell>
        </row>
        <row r="287">
          <cell r="A287">
            <v>850000400</v>
          </cell>
          <cell r="B287" t="str">
            <v>הכנסות קרן שפורים</v>
          </cell>
          <cell r="C287">
            <v>-4947006.0999999996</v>
          </cell>
        </row>
        <row r="288">
          <cell r="A288">
            <v>850000500</v>
          </cell>
          <cell r="B288" t="str">
            <v>רבית והפ.הצמדה מהארג</v>
          </cell>
          <cell r="C288">
            <v>-585412</v>
          </cell>
        </row>
        <row r="289">
          <cell r="A289">
            <v>850001100</v>
          </cell>
          <cell r="B289" t="str">
            <v>הוצאות מימון</v>
          </cell>
          <cell r="C289">
            <v>4360337.6399999997</v>
          </cell>
        </row>
        <row r="290">
          <cell r="A290">
            <v>850001200</v>
          </cell>
          <cell r="B290" t="str">
            <v>הוצאות שונות</v>
          </cell>
          <cell r="C290">
            <v>2780.89</v>
          </cell>
        </row>
        <row r="291">
          <cell r="A291">
            <v>850001300</v>
          </cell>
          <cell r="B291" t="str">
            <v>הוצאות משפטיות</v>
          </cell>
          <cell r="C291">
            <v>157472</v>
          </cell>
        </row>
        <row r="292">
          <cell r="A292">
            <v>850002100</v>
          </cell>
          <cell r="B292" t="str">
            <v>עו"ש בנה"פ 655512</v>
          </cell>
          <cell r="C292">
            <v>1244.42</v>
          </cell>
        </row>
        <row r="293">
          <cell r="A293">
            <v>850002200</v>
          </cell>
          <cell r="B293" t="str">
            <v>פר"י בנה"פ 655512</v>
          </cell>
          <cell r="C293">
            <v>1032990.07</v>
          </cell>
        </row>
        <row r="294">
          <cell r="A294">
            <v>850002300</v>
          </cell>
          <cell r="B294" t="str">
            <v>פקדונות בנה"פ 655512</v>
          </cell>
          <cell r="C294">
            <v>5989307.0899999999</v>
          </cell>
        </row>
        <row r="295">
          <cell r="A295">
            <v>850002500</v>
          </cell>
          <cell r="B295" t="str">
            <v>מט"ח מר"ג בנה"פ 6555</v>
          </cell>
          <cell r="C295">
            <v>25830.63</v>
          </cell>
        </row>
        <row r="296">
          <cell r="A296">
            <v>850005100</v>
          </cell>
          <cell r="B296" t="str">
            <v>בנק דיסקונט עו"ש 115</v>
          </cell>
          <cell r="C296">
            <v>2526.67</v>
          </cell>
        </row>
        <row r="297">
          <cell r="A297">
            <v>850005200</v>
          </cell>
          <cell r="B297" t="str">
            <v>בנק דיסקונט פקדונות</v>
          </cell>
          <cell r="C297">
            <v>11264887.210000001</v>
          </cell>
        </row>
        <row r="298">
          <cell r="A298">
            <v>850007000</v>
          </cell>
          <cell r="B298" t="str">
            <v>ני"ע בנה"פ</v>
          </cell>
          <cell r="C298">
            <v>135.12</v>
          </cell>
        </row>
        <row r="299">
          <cell r="A299">
            <v>850009100</v>
          </cell>
          <cell r="B299" t="str">
            <v>מ.א.ן</v>
          </cell>
          <cell r="C299">
            <v>46460</v>
          </cell>
        </row>
        <row r="300">
          <cell r="A300">
            <v>850009200</v>
          </cell>
          <cell r="B300" t="str">
            <v>פלסקוב בנימין</v>
          </cell>
          <cell r="C300">
            <v>25235.45</v>
          </cell>
        </row>
        <row r="301">
          <cell r="A301">
            <v>850009300</v>
          </cell>
          <cell r="B301" t="str">
            <v>תורן</v>
          </cell>
          <cell r="C301">
            <v>-35646.03</v>
          </cell>
        </row>
        <row r="302">
          <cell r="A302">
            <v>850009400</v>
          </cell>
          <cell r="B302" t="str">
            <v>החברה המאוחדת למזרח</v>
          </cell>
          <cell r="C302">
            <v>-315672.15999999997</v>
          </cell>
        </row>
        <row r="303">
          <cell r="A303">
            <v>850009500</v>
          </cell>
          <cell r="B303" t="str">
            <v>הארגז</v>
          </cell>
          <cell r="C303">
            <v>6306976.29</v>
          </cell>
        </row>
        <row r="304">
          <cell r="A304">
            <v>850009600</v>
          </cell>
          <cell r="B304" t="str">
            <v>מרכבים</v>
          </cell>
          <cell r="C304">
            <v>-14859.78</v>
          </cell>
        </row>
        <row r="305">
          <cell r="A305">
            <v>850009700</v>
          </cell>
          <cell r="B305" t="str">
            <v>טרה טרנס</v>
          </cell>
          <cell r="C305">
            <v>1003.28</v>
          </cell>
        </row>
        <row r="306">
          <cell r="A306">
            <v>850009800</v>
          </cell>
          <cell r="B306" t="str">
            <v>אגיש הובלות בע"מ</v>
          </cell>
          <cell r="C306">
            <v>31783.31</v>
          </cell>
        </row>
        <row r="307">
          <cell r="A307">
            <v>850010000</v>
          </cell>
          <cell r="B307" t="str">
            <v>מ. דיזינגוף (צים)</v>
          </cell>
          <cell r="C307">
            <v>-186771.9</v>
          </cell>
        </row>
        <row r="308">
          <cell r="A308">
            <v>850010300</v>
          </cell>
          <cell r="B308" t="str">
            <v>דנאור רון בע"מ</v>
          </cell>
          <cell r="C308">
            <v>-909</v>
          </cell>
        </row>
        <row r="309">
          <cell r="A309">
            <v>850010500</v>
          </cell>
          <cell r="B309" t="str">
            <v>אוירם מזגנים</v>
          </cell>
          <cell r="C309">
            <v>-200708</v>
          </cell>
        </row>
        <row r="310">
          <cell r="A310">
            <v>850010800</v>
          </cell>
          <cell r="B310" t="str">
            <v>אל-חמה בע"מ</v>
          </cell>
          <cell r="C310">
            <v>-39505.49</v>
          </cell>
        </row>
        <row r="311">
          <cell r="A311">
            <v>850011100</v>
          </cell>
          <cell r="B311" t="str">
            <v>חו"ז דן</v>
          </cell>
          <cell r="C311">
            <v>2074861.86</v>
          </cell>
        </row>
        <row r="312">
          <cell r="A312">
            <v>850011200</v>
          </cell>
          <cell r="B312" t="str">
            <v>חו"ז משרד התחבורה</v>
          </cell>
          <cell r="C312">
            <v>-822119</v>
          </cell>
        </row>
        <row r="313">
          <cell r="A313">
            <v>850012000</v>
          </cell>
          <cell r="B313" t="str">
            <v>אוטוב..מתשואת הקרן</v>
          </cell>
          <cell r="C313">
            <v>-39626628</v>
          </cell>
        </row>
        <row r="314">
          <cell r="A314">
            <v>850012100</v>
          </cell>
          <cell r="B314" t="str">
            <v>שלדות</v>
          </cell>
          <cell r="C314">
            <v>112069983.61</v>
          </cell>
        </row>
        <row r="315">
          <cell r="A315">
            <v>850012200</v>
          </cell>
          <cell r="B315" t="str">
            <v>אוטובוסים מוגמרים</v>
          </cell>
          <cell r="C315">
            <v>436703519.56999999</v>
          </cell>
        </row>
        <row r="316">
          <cell r="A316">
            <v>850012400</v>
          </cell>
          <cell r="B316" t="str">
            <v>מערכות קשר לאוטובוסי</v>
          </cell>
          <cell r="C316">
            <v>778408.25</v>
          </cell>
        </row>
        <row r="317">
          <cell r="A317">
            <v>850012500</v>
          </cell>
          <cell r="B317" t="str">
            <v>מזגנים לאוטובוסים</v>
          </cell>
          <cell r="C317">
            <v>357444.64</v>
          </cell>
        </row>
        <row r="318">
          <cell r="A318">
            <v>850012600</v>
          </cell>
          <cell r="B318" t="str">
            <v>הוצאות משלוחי מזגנים</v>
          </cell>
          <cell r="C318">
            <v>305165.61</v>
          </cell>
        </row>
        <row r="319">
          <cell r="A319">
            <v>850012800</v>
          </cell>
          <cell r="B319" t="str">
            <v>רדיו לאוטובוסים</v>
          </cell>
          <cell r="C319">
            <v>134925.92000000001</v>
          </cell>
        </row>
        <row r="320">
          <cell r="A320">
            <v>850012900</v>
          </cell>
          <cell r="B320" t="str">
            <v>שלטים לאוטובוסים</v>
          </cell>
          <cell r="C320">
            <v>177548.32</v>
          </cell>
        </row>
        <row r="321">
          <cell r="A321">
            <v>850030200</v>
          </cell>
          <cell r="B321" t="str">
            <v>הפסד מגריעת אוטובוסי</v>
          </cell>
          <cell r="C321">
            <v>35212289</v>
          </cell>
        </row>
        <row r="322">
          <cell r="A322">
            <v>850040100</v>
          </cell>
          <cell r="B322" t="str">
            <v>הכנסות לקבל הצטיידות</v>
          </cell>
          <cell r="C322">
            <v>161572.32</v>
          </cell>
        </row>
        <row r="323">
          <cell r="A323">
            <v>882010000</v>
          </cell>
          <cell r="B323" t="str">
            <v>עלות מנ.אמד בידי חבר</v>
          </cell>
          <cell r="C323">
            <v>-674391.9</v>
          </cell>
        </row>
        <row r="324">
          <cell r="A324">
            <v>883010000</v>
          </cell>
          <cell r="B324" t="str">
            <v>עלות מניות אמד בידי</v>
          </cell>
          <cell r="C324">
            <v>109047290</v>
          </cell>
        </row>
        <row r="325">
          <cell r="A325">
            <v>884010000</v>
          </cell>
          <cell r="B325" t="str">
            <v>נגדי עלות מניות אמד</v>
          </cell>
          <cell r="C325">
            <v>-1729650</v>
          </cell>
        </row>
        <row r="326">
          <cell r="A326">
            <v>884020000</v>
          </cell>
          <cell r="B326" t="str">
            <v>דן בגין רכישת מניות</v>
          </cell>
          <cell r="C326">
            <v>81158378</v>
          </cell>
        </row>
        <row r="327">
          <cell r="A327">
            <v>884040000</v>
          </cell>
          <cell r="B327" t="str">
            <v>ר.הון ממכ.מנ.אמד חבר</v>
          </cell>
          <cell r="C327">
            <v>-78754336.099999994</v>
          </cell>
        </row>
        <row r="328">
          <cell r="A328">
            <v>885010000</v>
          </cell>
          <cell r="B328" t="str">
            <v>נגדי עלות מניות אמד</v>
          </cell>
          <cell r="C328">
            <v>-109047290</v>
          </cell>
        </row>
      </sheetData>
      <sheetData sheetId="3">
        <row r="4">
          <cell r="A4">
            <v>602110000</v>
          </cell>
          <cell r="B4" t="str">
            <v>פדיון כרטיסים רגילים</v>
          </cell>
          <cell r="C4">
            <v>-71056103.109999999</v>
          </cell>
        </row>
        <row r="5">
          <cell r="A5">
            <v>602121000</v>
          </cell>
          <cell r="B5" t="str">
            <v>נסיעות משרד הבטחון</v>
          </cell>
          <cell r="C5">
            <v>-14444021.449999999</v>
          </cell>
        </row>
        <row r="6">
          <cell r="A6">
            <v>602131000</v>
          </cell>
          <cell r="B6" t="str">
            <v>הכנסות מהסעות בהסדר</v>
          </cell>
          <cell r="C6">
            <v>-25409.42</v>
          </cell>
        </row>
        <row r="7">
          <cell r="A7">
            <v>602151000</v>
          </cell>
          <cell r="B7" t="str">
            <v>משרד הבטחון-שוברי צה</v>
          </cell>
          <cell r="C7">
            <v>25746.78</v>
          </cell>
        </row>
        <row r="8">
          <cell r="A8">
            <v>602210000</v>
          </cell>
          <cell r="B8" t="str">
            <v>מפדיון כרטיסיות</v>
          </cell>
          <cell r="C8">
            <v>-173736777.41</v>
          </cell>
        </row>
        <row r="9">
          <cell r="A9">
            <v>602240000</v>
          </cell>
          <cell r="B9" t="str">
            <v>הכנסות מכרטיס דן + ק</v>
          </cell>
          <cell r="C9">
            <v>-149935.63</v>
          </cell>
        </row>
        <row r="10">
          <cell r="A10">
            <v>602400000</v>
          </cell>
          <cell r="B10" t="str">
            <v>מפרעות לתיק חברים</v>
          </cell>
          <cell r="C10">
            <v>-79695.62</v>
          </cell>
        </row>
        <row r="11">
          <cell r="A11">
            <v>602500000</v>
          </cell>
          <cell r="B11" t="str">
            <v>מפרעות לתיק שכירים</v>
          </cell>
          <cell r="C11">
            <v>-462.46</v>
          </cell>
        </row>
        <row r="12">
          <cell r="A12">
            <v>602610000</v>
          </cell>
          <cell r="B12" t="str">
            <v>השמדת כרטיסים</v>
          </cell>
          <cell r="C12">
            <v>69376403.670000002</v>
          </cell>
        </row>
        <row r="13">
          <cell r="A13">
            <v>602700000</v>
          </cell>
          <cell r="B13" t="str">
            <v>הוצאות בקורת - מכירה</v>
          </cell>
          <cell r="C13">
            <v>1806.27</v>
          </cell>
        </row>
        <row r="14">
          <cell r="A14">
            <v>602900000</v>
          </cell>
          <cell r="B14" t="str">
            <v>חודשי-חופשי אגד-דן</v>
          </cell>
          <cell r="C14">
            <v>-712741.63</v>
          </cell>
        </row>
        <row r="15">
          <cell r="A15">
            <v>602910000</v>
          </cell>
          <cell r="B15" t="str">
            <v>חודשי חופשי משותף קו</v>
          </cell>
          <cell r="C15">
            <v>20639.759999999998</v>
          </cell>
        </row>
        <row r="16">
          <cell r="A16">
            <v>604010000</v>
          </cell>
          <cell r="B16" t="str">
            <v>מנקו "לנהגים"</v>
          </cell>
          <cell r="C16">
            <v>4271343.75</v>
          </cell>
        </row>
        <row r="17">
          <cell r="A17">
            <v>604020000</v>
          </cell>
          <cell r="B17" t="str">
            <v>מנקו ל"קופאים"</v>
          </cell>
          <cell r="C17">
            <v>321124.25</v>
          </cell>
        </row>
        <row r="18">
          <cell r="A18">
            <v>604040000</v>
          </cell>
          <cell r="B18" t="str">
            <v>הנחות והחזרות</v>
          </cell>
          <cell r="C18">
            <v>250726.13</v>
          </cell>
        </row>
        <row r="19">
          <cell r="A19">
            <v>606010000</v>
          </cell>
          <cell r="B19" t="str">
            <v>נסיעות דרךמח' תנועה!</v>
          </cell>
          <cell r="C19">
            <v>-1758.25</v>
          </cell>
        </row>
        <row r="20">
          <cell r="A20">
            <v>606020000</v>
          </cell>
          <cell r="B20" t="str">
            <v>הסעות משרד הבטחון</v>
          </cell>
          <cell r="C20">
            <v>-3207.17</v>
          </cell>
        </row>
        <row r="21">
          <cell r="A21">
            <v>612010000</v>
          </cell>
          <cell r="B21" t="str">
            <v>הכנסות מפרסום</v>
          </cell>
          <cell r="C21">
            <v>-1719359.19</v>
          </cell>
        </row>
        <row r="22">
          <cell r="A22">
            <v>612030000</v>
          </cell>
          <cell r="B22" t="str">
            <v>מכירת חלפים משומשים</v>
          </cell>
          <cell r="C22">
            <v>-293254.15999999997</v>
          </cell>
        </row>
        <row r="23">
          <cell r="A23">
            <v>612040000</v>
          </cell>
          <cell r="B23" t="str">
            <v>הכנסות משרותי מוסך ל</v>
          </cell>
          <cell r="C23">
            <v>-1084413</v>
          </cell>
        </row>
        <row r="24">
          <cell r="A24">
            <v>612050000</v>
          </cell>
          <cell r="B24" t="str">
            <v>הכנסות שונות</v>
          </cell>
          <cell r="C24">
            <v>-79171.3</v>
          </cell>
        </row>
        <row r="25">
          <cell r="A25">
            <v>612060000</v>
          </cell>
          <cell r="B25" t="str">
            <v>הכנסות משכר דירה</v>
          </cell>
          <cell r="C25">
            <v>-31007.91</v>
          </cell>
        </row>
        <row r="26">
          <cell r="A26">
            <v>612100000</v>
          </cell>
          <cell r="B26" t="str">
            <v>הכנסות מהשכרת אוטובו</v>
          </cell>
          <cell r="C26">
            <v>-305084.05</v>
          </cell>
        </row>
        <row r="27">
          <cell r="A27">
            <v>622010000</v>
          </cell>
          <cell r="B27" t="str">
            <v>דמי ניהול מחברות בנו</v>
          </cell>
          <cell r="C27">
            <v>-228291.57</v>
          </cell>
        </row>
        <row r="28">
          <cell r="A28">
            <v>632010000</v>
          </cell>
          <cell r="B28" t="str">
            <v>סובסידיה בגין הנחות</v>
          </cell>
          <cell r="C28">
            <v>-59474506</v>
          </cell>
        </row>
        <row r="29">
          <cell r="A29">
            <v>632011000</v>
          </cell>
          <cell r="B29" t="str">
            <v>סובסידיה תפעולית</v>
          </cell>
          <cell r="C29">
            <v>-58345135</v>
          </cell>
        </row>
        <row r="30">
          <cell r="A30">
            <v>632012000</v>
          </cell>
          <cell r="B30" t="str">
            <v>סובסידיה בגין אוטובו</v>
          </cell>
          <cell r="C30">
            <v>-778388</v>
          </cell>
        </row>
        <row r="31">
          <cell r="A31">
            <v>632030000</v>
          </cell>
          <cell r="B31" t="str">
            <v>סובסידיה קרן הצטיידו</v>
          </cell>
          <cell r="C31">
            <v>-37559710</v>
          </cell>
        </row>
        <row r="32">
          <cell r="A32">
            <v>702010000</v>
          </cell>
          <cell r="B32" t="str">
            <v>משכורת חודשית</v>
          </cell>
          <cell r="C32">
            <v>17758973.16</v>
          </cell>
        </row>
        <row r="33">
          <cell r="A33">
            <v>702011000</v>
          </cell>
          <cell r="B33" t="str">
            <v>השלמת תמורה להון</v>
          </cell>
          <cell r="C33">
            <v>1903841.33</v>
          </cell>
        </row>
        <row r="34">
          <cell r="A34">
            <v>702012000</v>
          </cell>
          <cell r="B34" t="str">
            <v>גילום  תמורה להון</v>
          </cell>
          <cell r="C34">
            <v>1659697.26</v>
          </cell>
        </row>
        <row r="35">
          <cell r="A35">
            <v>702020000</v>
          </cell>
          <cell r="B35" t="str">
            <v>שעות נוספות</v>
          </cell>
          <cell r="C35">
            <v>8303747.7300000004</v>
          </cell>
        </row>
        <row r="36">
          <cell r="A36">
            <v>702030000</v>
          </cell>
          <cell r="B36" t="str">
            <v>פרמיה לנהגים</v>
          </cell>
          <cell r="C36">
            <v>3759843.88</v>
          </cell>
        </row>
        <row r="37">
          <cell r="A37">
            <v>702040000</v>
          </cell>
          <cell r="B37" t="str">
            <v>משכורת י"ג</v>
          </cell>
          <cell r="C37">
            <v>1515872.22</v>
          </cell>
        </row>
        <row r="38">
          <cell r="A38">
            <v>702060000</v>
          </cell>
          <cell r="B38" t="str">
            <v>אחזקת רכב</v>
          </cell>
          <cell r="C38">
            <v>286944.3</v>
          </cell>
        </row>
        <row r="39">
          <cell r="A39">
            <v>702080000</v>
          </cell>
          <cell r="B39" t="str">
            <v>הפרשה למשכורת 13</v>
          </cell>
          <cell r="C39">
            <v>-264000</v>
          </cell>
        </row>
        <row r="40">
          <cell r="A40">
            <v>702100000</v>
          </cell>
          <cell r="B40" t="str">
            <v>תשלום טלפון</v>
          </cell>
          <cell r="C40">
            <v>6410.04</v>
          </cell>
        </row>
        <row r="41">
          <cell r="A41">
            <v>702110000</v>
          </cell>
          <cell r="B41" t="str">
            <v>שווי ביטוח מחלות קשו</v>
          </cell>
          <cell r="C41">
            <v>68337.5</v>
          </cell>
        </row>
        <row r="42">
          <cell r="A42">
            <v>702120000</v>
          </cell>
          <cell r="B42" t="str">
            <v>שווי ביטוח בריאות</v>
          </cell>
          <cell r="C42">
            <v>45950</v>
          </cell>
        </row>
        <row r="43">
          <cell r="A43">
            <v>702130000</v>
          </cell>
          <cell r="B43" t="str">
            <v>הוצאות קשישון</v>
          </cell>
          <cell r="C43">
            <v>299047</v>
          </cell>
        </row>
        <row r="44">
          <cell r="A44">
            <v>702200000</v>
          </cell>
          <cell r="B44" t="str">
            <v>יין לחג כולל גילום מ</v>
          </cell>
          <cell r="C44">
            <v>564895.92000000004</v>
          </cell>
        </row>
        <row r="45">
          <cell r="A45">
            <v>702230000</v>
          </cell>
          <cell r="B45" t="str">
            <v>מתנת יום הולדת - גיל</v>
          </cell>
          <cell r="C45">
            <v>64763.15</v>
          </cell>
        </row>
        <row r="46">
          <cell r="A46">
            <v>702240000</v>
          </cell>
          <cell r="B46" t="str">
            <v>שווי רכב הנהלה</v>
          </cell>
          <cell r="C46">
            <v>734338.92</v>
          </cell>
        </row>
        <row r="47">
          <cell r="A47">
            <v>702250000</v>
          </cell>
          <cell r="B47" t="str">
            <v>גילום טלפון</v>
          </cell>
          <cell r="C47">
            <v>23994.9</v>
          </cell>
        </row>
        <row r="48">
          <cell r="A48">
            <v>702280000</v>
          </cell>
          <cell r="B48" t="str">
            <v>שווי לימודים גבוהים</v>
          </cell>
          <cell r="C48">
            <v>95412.67</v>
          </cell>
        </row>
        <row r="49">
          <cell r="A49">
            <v>702290000</v>
          </cell>
          <cell r="B49" t="str">
            <v>שווי מנקו קופאים</v>
          </cell>
          <cell r="C49">
            <v>82173.41</v>
          </cell>
        </row>
        <row r="50">
          <cell r="A50">
            <v>702300000</v>
          </cell>
          <cell r="B50" t="str">
            <v>זקיפות שווי חברים</v>
          </cell>
          <cell r="C50">
            <v>-2449162.34</v>
          </cell>
        </row>
        <row r="51">
          <cell r="A51">
            <v>702310000</v>
          </cell>
          <cell r="B51" t="str">
            <v>שווי כרטיס נסיעה חופ</v>
          </cell>
          <cell r="C51">
            <v>392368.5</v>
          </cell>
        </row>
        <row r="52">
          <cell r="A52">
            <v>702340000</v>
          </cell>
          <cell r="B52" t="str">
            <v>שווי מנקו לגילום</v>
          </cell>
          <cell r="C52">
            <v>321147.36</v>
          </cell>
        </row>
        <row r="53">
          <cell r="A53">
            <v>702350000</v>
          </cell>
          <cell r="B53" t="str">
            <v>שווי מאמץ קיץ חברים</v>
          </cell>
          <cell r="C53">
            <v>324729</v>
          </cell>
        </row>
        <row r="54">
          <cell r="A54">
            <v>702360000</v>
          </cell>
          <cell r="B54" t="str">
            <v>שווי טלפון נייד</v>
          </cell>
          <cell r="C54">
            <v>27318</v>
          </cell>
        </row>
        <row r="55">
          <cell r="A55">
            <v>702400000</v>
          </cell>
          <cell r="B55" t="str">
            <v>מס בגין פיצויים מחבר</v>
          </cell>
          <cell r="C55">
            <v>141166</v>
          </cell>
        </row>
        <row r="56">
          <cell r="A56">
            <v>703010000</v>
          </cell>
          <cell r="B56" t="str">
            <v>השאלת עובדים לחברה ה</v>
          </cell>
          <cell r="C56">
            <v>-505616</v>
          </cell>
        </row>
        <row r="57">
          <cell r="A57">
            <v>703020000</v>
          </cell>
          <cell r="B57" t="str">
            <v>השאלת עובדי חוץ</v>
          </cell>
          <cell r="C57">
            <v>-17500</v>
          </cell>
        </row>
        <row r="58">
          <cell r="A58">
            <v>703030000</v>
          </cell>
          <cell r="B58" t="str">
            <v>תגמולי מילואים-חברים</v>
          </cell>
          <cell r="C58">
            <v>-18331</v>
          </cell>
        </row>
        <row r="59">
          <cell r="A59">
            <v>703040000</v>
          </cell>
          <cell r="B59" t="str">
            <v>השאלת עובדים לנהור א</v>
          </cell>
          <cell r="C59">
            <v>-209801.15</v>
          </cell>
        </row>
        <row r="60">
          <cell r="A60">
            <v>703100000</v>
          </cell>
          <cell r="B60" t="str">
            <v>פנסיית נכות ע"ח דן</v>
          </cell>
          <cell r="C60">
            <v>1386933.57</v>
          </cell>
        </row>
        <row r="61">
          <cell r="A61">
            <v>703110000</v>
          </cell>
          <cell r="B61" t="str">
            <v>יין לחג פנסיונרים ע"</v>
          </cell>
          <cell r="C61">
            <v>556507.22</v>
          </cell>
        </row>
        <row r="62">
          <cell r="A62">
            <v>703120000</v>
          </cell>
          <cell r="B62" t="str">
            <v>עתון פנסיונרים ע"ח "</v>
          </cell>
          <cell r="C62">
            <v>1544429.12</v>
          </cell>
        </row>
        <row r="63">
          <cell r="A63">
            <v>703150000</v>
          </cell>
          <cell r="B63" t="str">
            <v>קדם פרישה 2004-2003</v>
          </cell>
          <cell r="C63">
            <v>3102160.86</v>
          </cell>
        </row>
        <row r="64">
          <cell r="A64">
            <v>703160000</v>
          </cell>
          <cell r="B64" t="str">
            <v>שווי וגילום הפרשה לפ</v>
          </cell>
          <cell r="C64">
            <v>108624.96000000001</v>
          </cell>
        </row>
        <row r="65">
          <cell r="A65">
            <v>703170000</v>
          </cell>
          <cell r="B65" t="str">
            <v>קדם פרישה 2005</v>
          </cell>
          <cell r="C65">
            <v>971076.07</v>
          </cell>
        </row>
        <row r="66">
          <cell r="A66">
            <v>703200000</v>
          </cell>
          <cell r="B66" t="str">
            <v>טלפון חברים</v>
          </cell>
          <cell r="C66">
            <v>8376.2099999999991</v>
          </cell>
        </row>
        <row r="67">
          <cell r="A67">
            <v>703300000</v>
          </cell>
          <cell r="B67" t="str">
            <v>זקיפות שווי פנסיונרי</v>
          </cell>
          <cell r="C67">
            <v>-479061.84</v>
          </cell>
        </row>
        <row r="68">
          <cell r="A68">
            <v>704010000</v>
          </cell>
          <cell r="B68" t="str">
            <v>משכורת חודשית</v>
          </cell>
          <cell r="C68">
            <v>34089345.68</v>
          </cell>
        </row>
        <row r="69">
          <cell r="A69">
            <v>704020000</v>
          </cell>
          <cell r="B69" t="str">
            <v>שעות נוספות</v>
          </cell>
          <cell r="C69">
            <v>16924634.030000001</v>
          </cell>
        </row>
        <row r="70">
          <cell r="A70">
            <v>704030000</v>
          </cell>
          <cell r="B70" t="str">
            <v>פרמיה לנהגים</v>
          </cell>
          <cell r="C70">
            <v>7892745.4000000004</v>
          </cell>
        </row>
        <row r="71">
          <cell r="A71">
            <v>704040000</v>
          </cell>
          <cell r="B71" t="str">
            <v>משכורת יג</v>
          </cell>
          <cell r="C71">
            <v>1701580</v>
          </cell>
        </row>
        <row r="72">
          <cell r="A72">
            <v>704060000</v>
          </cell>
          <cell r="B72" t="str">
            <v>אחזקת רכב</v>
          </cell>
          <cell r="C72">
            <v>93998.86</v>
          </cell>
        </row>
        <row r="73">
          <cell r="A73">
            <v>704080000</v>
          </cell>
          <cell r="B73" t="str">
            <v>הפרשה למשכורת 13 שכי</v>
          </cell>
          <cell r="C73">
            <v>-298000</v>
          </cell>
        </row>
        <row r="74">
          <cell r="A74">
            <v>704090000</v>
          </cell>
          <cell r="B74" t="str">
            <v>הוצאות קשישון שכירים</v>
          </cell>
          <cell r="C74">
            <v>627574.64</v>
          </cell>
        </row>
        <row r="75">
          <cell r="A75">
            <v>704100000</v>
          </cell>
          <cell r="B75" t="str">
            <v>תשלום טלפון</v>
          </cell>
          <cell r="C75">
            <v>6981.97</v>
          </cell>
        </row>
        <row r="76">
          <cell r="A76">
            <v>704101000</v>
          </cell>
          <cell r="B76" t="str">
            <v>הוצאות שכר מיוחדים</v>
          </cell>
          <cell r="C76">
            <v>1601501.47</v>
          </cell>
        </row>
        <row r="77">
          <cell r="A77">
            <v>704120000</v>
          </cell>
          <cell r="B77" t="str">
            <v>שווי וגילום מס מיוחד</v>
          </cell>
          <cell r="C77">
            <v>-121482.04</v>
          </cell>
        </row>
        <row r="78">
          <cell r="A78">
            <v>704121000</v>
          </cell>
          <cell r="B78" t="str">
            <v>יין לחג מיוחדים שווי</v>
          </cell>
          <cell r="C78">
            <v>7972.67</v>
          </cell>
        </row>
        <row r="79">
          <cell r="A79">
            <v>704122000</v>
          </cell>
          <cell r="B79" t="str">
            <v>רכב - גילום מס</v>
          </cell>
          <cell r="C79">
            <v>84235.16</v>
          </cell>
        </row>
        <row r="80">
          <cell r="A80">
            <v>704122100</v>
          </cell>
          <cell r="B80" t="str">
            <v>שווי טלפון נייד</v>
          </cell>
          <cell r="C80">
            <v>1337.3</v>
          </cell>
        </row>
        <row r="81">
          <cell r="A81">
            <v>704123000</v>
          </cell>
          <cell r="B81" t="str">
            <v>ביטוח שיניים -</v>
          </cell>
          <cell r="C81">
            <v>359.71</v>
          </cell>
        </row>
        <row r="82">
          <cell r="A82">
            <v>704124000</v>
          </cell>
          <cell r="B82" t="str">
            <v>שווי כרטיס נסיעה חופ</v>
          </cell>
          <cell r="C82">
            <v>5330.5</v>
          </cell>
        </row>
        <row r="83">
          <cell r="A83">
            <v>704127000</v>
          </cell>
          <cell r="B83" t="str">
            <v>ש.+גילום י.הו מיוחדי</v>
          </cell>
          <cell r="C83">
            <v>792.64</v>
          </cell>
        </row>
        <row r="84">
          <cell r="A84">
            <v>704128000</v>
          </cell>
          <cell r="B84" t="str">
            <v>שווי+גילום טלפון מיו</v>
          </cell>
          <cell r="C84">
            <v>9931.7900000000009</v>
          </cell>
        </row>
        <row r="85">
          <cell r="A85">
            <v>704130000</v>
          </cell>
          <cell r="B85" t="str">
            <v>שווי רכב מעודה</v>
          </cell>
          <cell r="C85">
            <v>6650</v>
          </cell>
        </row>
        <row r="86">
          <cell r="A86">
            <v>704131000</v>
          </cell>
          <cell r="B86" t="str">
            <v>זקיפות שווי מעודה</v>
          </cell>
          <cell r="C86">
            <v>-6650</v>
          </cell>
        </row>
        <row r="87">
          <cell r="A87">
            <v>704200000</v>
          </cell>
          <cell r="B87" t="str">
            <v>יין לחג - גילום מס</v>
          </cell>
          <cell r="C87">
            <v>1038609.95</v>
          </cell>
        </row>
        <row r="88">
          <cell r="A88">
            <v>704230000</v>
          </cell>
          <cell r="B88" t="str">
            <v>מתנת יום הולדת-גילום</v>
          </cell>
          <cell r="C88">
            <v>130918.06</v>
          </cell>
        </row>
        <row r="89">
          <cell r="A89">
            <v>704240000</v>
          </cell>
          <cell r="B89" t="str">
            <v>שווי רכב</v>
          </cell>
          <cell r="C89">
            <v>6650</v>
          </cell>
        </row>
        <row r="90">
          <cell r="A90">
            <v>704250000</v>
          </cell>
          <cell r="B90" t="str">
            <v>גילום טלפון</v>
          </cell>
          <cell r="C90">
            <v>6432.6</v>
          </cell>
        </row>
        <row r="91">
          <cell r="A91">
            <v>704290000</v>
          </cell>
          <cell r="B91" t="str">
            <v>שווי מנקו קופאים</v>
          </cell>
          <cell r="C91">
            <v>13216.61</v>
          </cell>
        </row>
        <row r="92">
          <cell r="A92">
            <v>704300000</v>
          </cell>
          <cell r="B92" t="str">
            <v>זקיפות שווי שכירים</v>
          </cell>
          <cell r="C92">
            <v>-3649858.27</v>
          </cell>
        </row>
        <row r="93">
          <cell r="A93">
            <v>704310000</v>
          </cell>
          <cell r="B93" t="str">
            <v>שווי כרטיס נסיעה חופ</v>
          </cell>
          <cell r="C93">
            <v>840487</v>
          </cell>
        </row>
        <row r="94">
          <cell r="A94">
            <v>704340000</v>
          </cell>
          <cell r="B94" t="str">
            <v>שווי מנקו לגילום</v>
          </cell>
          <cell r="C94">
            <v>1042722.17</v>
          </cell>
        </row>
        <row r="95">
          <cell r="A95">
            <v>704350000</v>
          </cell>
          <cell r="B95" t="str">
            <v>שווי ביטוח שיניים</v>
          </cell>
          <cell r="C95">
            <v>424859.08</v>
          </cell>
        </row>
        <row r="96">
          <cell r="A96">
            <v>704360000</v>
          </cell>
          <cell r="B96" t="str">
            <v>שווי מאמץ קיץ - שכיר</v>
          </cell>
          <cell r="C96">
            <v>545365</v>
          </cell>
        </row>
        <row r="97">
          <cell r="A97">
            <v>704370000</v>
          </cell>
          <cell r="B97" t="str">
            <v>שווי טלפון נייד</v>
          </cell>
          <cell r="C97">
            <v>5674</v>
          </cell>
        </row>
        <row r="98">
          <cell r="A98">
            <v>705010000</v>
          </cell>
          <cell r="B98" t="str">
            <v>השאלת עובדים לחברה ה</v>
          </cell>
          <cell r="C98">
            <v>-172868</v>
          </cell>
        </row>
        <row r="99">
          <cell r="A99">
            <v>705011000</v>
          </cell>
          <cell r="B99" t="str">
            <v>השאלת עובדים מיוניטד</v>
          </cell>
          <cell r="C99">
            <v>73311</v>
          </cell>
        </row>
        <row r="100">
          <cell r="A100">
            <v>705030000</v>
          </cell>
          <cell r="B100" t="str">
            <v>תגמולי מילואים-שכירי</v>
          </cell>
          <cell r="C100">
            <v>-56855</v>
          </cell>
        </row>
        <row r="101">
          <cell r="A101">
            <v>712100000</v>
          </cell>
          <cell r="B101" t="str">
            <v>הפרשות לקרן  הגמלאות</v>
          </cell>
          <cell r="C101">
            <v>4812790.21</v>
          </cell>
        </row>
        <row r="102">
          <cell r="A102">
            <v>712110000</v>
          </cell>
          <cell r="B102" t="str">
            <v>פיצויי פרישה</v>
          </cell>
          <cell r="C102">
            <v>76.819999999999993</v>
          </cell>
        </row>
        <row r="103">
          <cell r="A103">
            <v>712140000</v>
          </cell>
          <cell r="B103" t="str">
            <v>הפרשה לפיצויים</v>
          </cell>
          <cell r="C103">
            <v>5273906</v>
          </cell>
        </row>
        <row r="104">
          <cell r="A104">
            <v>712200000</v>
          </cell>
          <cell r="B104" t="str">
            <v>ביטוח לאומי</v>
          </cell>
          <cell r="C104">
            <v>2207404.13</v>
          </cell>
        </row>
        <row r="105">
          <cell r="A105">
            <v>712300000</v>
          </cell>
          <cell r="B105" t="str">
            <v>קרן השתלמות חברים</v>
          </cell>
          <cell r="C105">
            <v>1703331.63</v>
          </cell>
        </row>
        <row r="106">
          <cell r="A106">
            <v>712400000</v>
          </cell>
          <cell r="B106" t="str">
            <v>הבראה חברים</v>
          </cell>
          <cell r="C106">
            <v>1652563.5</v>
          </cell>
        </row>
        <row r="107">
          <cell r="A107">
            <v>712500000</v>
          </cell>
          <cell r="B107" t="str">
            <v>ביטוח שיניים-</v>
          </cell>
          <cell r="C107">
            <v>252211.05</v>
          </cell>
        </row>
        <row r="108">
          <cell r="A108">
            <v>712510000</v>
          </cell>
          <cell r="B108" t="str">
            <v>ביטוח שיניים</v>
          </cell>
          <cell r="C108">
            <v>252280.78</v>
          </cell>
        </row>
        <row r="109">
          <cell r="A109">
            <v>712520000</v>
          </cell>
          <cell r="B109" t="str">
            <v>ביטוח דמי מחלה</v>
          </cell>
          <cell r="C109">
            <v>46773.5</v>
          </cell>
        </row>
        <row r="110">
          <cell r="A110">
            <v>712530000</v>
          </cell>
          <cell r="B110" t="str">
            <v>ביטוח מחלות קשות</v>
          </cell>
          <cell r="C110">
            <v>96848.5</v>
          </cell>
        </row>
        <row r="111">
          <cell r="A111">
            <v>712600000</v>
          </cell>
          <cell r="B111" t="str">
            <v>גילום ריבית  קבוצה ב</v>
          </cell>
          <cell r="C111">
            <v>377168</v>
          </cell>
        </row>
        <row r="112">
          <cell r="A112">
            <v>712700000</v>
          </cell>
          <cell r="B112" t="str">
            <v>הפרשה לחופש וימי מחל</v>
          </cell>
          <cell r="C112">
            <v>540414</v>
          </cell>
        </row>
        <row r="113">
          <cell r="A113">
            <v>712800000</v>
          </cell>
          <cell r="B113" t="str">
            <v>הפרשה להבראה חברים</v>
          </cell>
          <cell r="C113">
            <v>-406502</v>
          </cell>
        </row>
        <row r="114">
          <cell r="A114">
            <v>712900000</v>
          </cell>
          <cell r="B114" t="str">
            <v>הפ. לפרישה מוקדמת 03</v>
          </cell>
          <cell r="C114">
            <v>-2227369</v>
          </cell>
        </row>
        <row r="115">
          <cell r="A115">
            <v>712910000</v>
          </cell>
          <cell r="B115" t="str">
            <v>הפרשה להסכם ק. גמלאו</v>
          </cell>
          <cell r="C115">
            <v>7760054</v>
          </cell>
        </row>
        <row r="116">
          <cell r="A116">
            <v>712920000</v>
          </cell>
          <cell r="B116" t="str">
            <v>הפרשה לפנסית נכות</v>
          </cell>
          <cell r="C116">
            <v>-104581</v>
          </cell>
        </row>
        <row r="117">
          <cell r="A117">
            <v>712940000</v>
          </cell>
          <cell r="B117" t="str">
            <v>הפר.לפרישה מוקדמת 05</v>
          </cell>
          <cell r="C117">
            <v>3823697</v>
          </cell>
        </row>
        <row r="118">
          <cell r="A118">
            <v>713010000</v>
          </cell>
          <cell r="B118" t="str">
            <v>הבראה פנסיונרים עד ג</v>
          </cell>
          <cell r="C118">
            <v>1285498.74</v>
          </cell>
        </row>
        <row r="119">
          <cell r="A119">
            <v>713020000</v>
          </cell>
          <cell r="B119" t="str">
            <v>ביטוח לאומי פנסיונרי</v>
          </cell>
          <cell r="C119">
            <v>177475.6</v>
          </cell>
        </row>
        <row r="120">
          <cell r="A120">
            <v>713040000</v>
          </cell>
          <cell r="B120" t="str">
            <v>פנסיה לאלמנות חברים</v>
          </cell>
          <cell r="C120">
            <v>167011.56</v>
          </cell>
        </row>
        <row r="121">
          <cell r="A121">
            <v>714100000</v>
          </cell>
          <cell r="B121" t="str">
            <v>הפרשות לקופות תגמולי</v>
          </cell>
          <cell r="C121">
            <v>2862880.08</v>
          </cell>
        </row>
        <row r="122">
          <cell r="A122">
            <v>714110000</v>
          </cell>
          <cell r="B122" t="str">
            <v>פיצויים</v>
          </cell>
          <cell r="C122">
            <v>2915609.79</v>
          </cell>
        </row>
        <row r="123">
          <cell r="A123">
            <v>714130000</v>
          </cell>
          <cell r="B123" t="str">
            <v>פנסיה תקציבית שכירים</v>
          </cell>
          <cell r="C123">
            <v>89731.92</v>
          </cell>
        </row>
        <row r="124">
          <cell r="A124">
            <v>714140000</v>
          </cell>
          <cell r="B124" t="str">
            <v>הפרשה להבראה שכירים</v>
          </cell>
          <cell r="C124">
            <v>568708</v>
          </cell>
        </row>
        <row r="125">
          <cell r="A125">
            <v>714200000</v>
          </cell>
          <cell r="B125" t="str">
            <v>בטוח לאומי</v>
          </cell>
          <cell r="C125">
            <v>3577756.55</v>
          </cell>
        </row>
        <row r="126">
          <cell r="A126">
            <v>714300000</v>
          </cell>
          <cell r="B126" t="str">
            <v>קרן השתלמות</v>
          </cell>
          <cell r="C126">
            <v>1891110.65</v>
          </cell>
        </row>
        <row r="127">
          <cell r="A127">
            <v>714400000</v>
          </cell>
          <cell r="B127" t="str">
            <v>הבראה שכירים</v>
          </cell>
          <cell r="C127">
            <v>1448412.66</v>
          </cell>
        </row>
        <row r="128">
          <cell r="A128">
            <v>714500000</v>
          </cell>
          <cell r="B128" t="str">
            <v>החזרים מחברות ביטוח</v>
          </cell>
          <cell r="C128">
            <v>-505404.33</v>
          </cell>
        </row>
        <row r="129">
          <cell r="A129">
            <v>714700000</v>
          </cell>
          <cell r="B129" t="str">
            <v>הפרשה לחופש וימי מחל</v>
          </cell>
          <cell r="C129">
            <v>591105</v>
          </cell>
        </row>
        <row r="130">
          <cell r="A130">
            <v>714800000</v>
          </cell>
          <cell r="B130" t="str">
            <v>ביטוח שיניים שכירים</v>
          </cell>
          <cell r="C130">
            <v>425218.79</v>
          </cell>
        </row>
        <row r="131">
          <cell r="A131">
            <v>720100000</v>
          </cell>
          <cell r="B131" t="str">
            <v>סולר בצובר</v>
          </cell>
          <cell r="C131">
            <v>52620778.649999999</v>
          </cell>
        </row>
        <row r="132">
          <cell r="A132">
            <v>720110000</v>
          </cell>
          <cell r="B132" t="str">
            <v>סולר בדרכים</v>
          </cell>
          <cell r="C132">
            <v>548190.29</v>
          </cell>
        </row>
        <row r="133">
          <cell r="A133">
            <v>720120000</v>
          </cell>
          <cell r="B133" t="str">
            <v>בנזין</v>
          </cell>
          <cell r="C133">
            <v>324450.49</v>
          </cell>
        </row>
        <row r="134">
          <cell r="A134">
            <v>720200000</v>
          </cell>
          <cell r="B134" t="str">
            <v>שמנים</v>
          </cell>
          <cell r="C134">
            <v>543457.29</v>
          </cell>
        </row>
        <row r="135">
          <cell r="A135">
            <v>720300000</v>
          </cell>
          <cell r="B135" t="str">
            <v>מים מטופלים</v>
          </cell>
          <cell r="C135">
            <v>160240</v>
          </cell>
        </row>
        <row r="136">
          <cell r="A136">
            <v>720400000</v>
          </cell>
          <cell r="B136" t="str">
            <v>הכנסות דלק יונייטד ט</v>
          </cell>
          <cell r="C136">
            <v>-2458272.39</v>
          </cell>
        </row>
        <row r="137">
          <cell r="A137">
            <v>720500000</v>
          </cell>
          <cell r="B137" t="str">
            <v>הכנסות דלק - ד.ר.ת(א</v>
          </cell>
          <cell r="C137">
            <v>-936072.64</v>
          </cell>
        </row>
        <row r="138">
          <cell r="A138">
            <v>720600000</v>
          </cell>
          <cell r="B138" t="str">
            <v>החזר בלו על סולר</v>
          </cell>
          <cell r="C138">
            <v>-2908389</v>
          </cell>
        </row>
        <row r="139">
          <cell r="A139">
            <v>720700000</v>
          </cell>
          <cell r="B139" t="str">
            <v>הכנסות דלק נהור א.ד.</v>
          </cell>
          <cell r="C139">
            <v>-66912.679999999993</v>
          </cell>
        </row>
        <row r="140">
          <cell r="A140">
            <v>722101000</v>
          </cell>
          <cell r="B140" t="str">
            <v>חלקי חילוף חו"ל-מאן</v>
          </cell>
          <cell r="C140">
            <v>2704958.37</v>
          </cell>
        </row>
        <row r="141">
          <cell r="A141">
            <v>722102000</v>
          </cell>
          <cell r="B141" t="str">
            <v>חלקי חילוף חו"ל -אחר</v>
          </cell>
          <cell r="C141">
            <v>1980129.7</v>
          </cell>
        </row>
        <row r="142">
          <cell r="A142">
            <v>722103000</v>
          </cell>
          <cell r="B142" t="str">
            <v>החזרי תביעות חו"ל</v>
          </cell>
          <cell r="C142">
            <v>-1308806.8</v>
          </cell>
        </row>
        <row r="143">
          <cell r="A143">
            <v>722104000</v>
          </cell>
          <cell r="B143" t="str">
            <v>חלקי חילוף בארץ</v>
          </cell>
          <cell r="C143">
            <v>1783173.48</v>
          </cell>
        </row>
        <row r="144">
          <cell r="A144">
            <v>722105000</v>
          </cell>
          <cell r="B144" t="str">
            <v>שמשות לחלונות</v>
          </cell>
          <cell r="C144">
            <v>94898.49</v>
          </cell>
        </row>
        <row r="145">
          <cell r="A145">
            <v>722107000</v>
          </cell>
          <cell r="B145" t="str">
            <v>מצברים וחומצה</v>
          </cell>
          <cell r="C145">
            <v>208148.47</v>
          </cell>
        </row>
        <row r="146">
          <cell r="A146">
            <v>722110000</v>
          </cell>
          <cell r="B146" t="str">
            <v>שינוי במלאי חלקי חיל</v>
          </cell>
          <cell r="C146">
            <v>317518</v>
          </cell>
        </row>
        <row r="147">
          <cell r="A147">
            <v>722202000</v>
          </cell>
          <cell r="B147" t="str">
            <v>צמיגים חדשים - ארץ</v>
          </cell>
          <cell r="C147">
            <v>1095491.45</v>
          </cell>
        </row>
        <row r="148">
          <cell r="A148">
            <v>722204000</v>
          </cell>
          <cell r="B148" t="str">
            <v>חידוש צמיגים</v>
          </cell>
          <cell r="C148">
            <v>215128.05</v>
          </cell>
        </row>
        <row r="149">
          <cell r="A149">
            <v>722301000</v>
          </cell>
          <cell r="B149" t="str">
            <v>עבודות ותיקוני ח.-חש</v>
          </cell>
          <cell r="C149">
            <v>645389.55000000005</v>
          </cell>
        </row>
        <row r="150">
          <cell r="A150">
            <v>722302000</v>
          </cell>
          <cell r="B150" t="str">
            <v>תיקוני חוץ לתאונות</v>
          </cell>
          <cell r="C150">
            <v>329108.31</v>
          </cell>
        </row>
        <row r="151">
          <cell r="A151">
            <v>722302200</v>
          </cell>
          <cell r="B151" t="str">
            <v>השתתפות עצמית נהגים</v>
          </cell>
          <cell r="C151">
            <v>-161934.29999999999</v>
          </cell>
        </row>
        <row r="152">
          <cell r="A152">
            <v>722303000</v>
          </cell>
          <cell r="B152" t="str">
            <v>שיפוץ חוץ למרכבים</v>
          </cell>
          <cell r="C152">
            <v>141727.56</v>
          </cell>
        </row>
        <row r="153">
          <cell r="A153">
            <v>722303100</v>
          </cell>
          <cell r="B153" t="str">
            <v>כשל אוטובוסים</v>
          </cell>
          <cell r="C153">
            <v>35469</v>
          </cell>
        </row>
        <row r="154">
          <cell r="A154">
            <v>724101000</v>
          </cell>
          <cell r="B154" t="str">
            <v>בגדי עבודה</v>
          </cell>
          <cell r="C154">
            <v>95529.54</v>
          </cell>
        </row>
        <row r="155">
          <cell r="A155">
            <v>724102000</v>
          </cell>
          <cell r="B155" t="str">
            <v>ביגוד ייצוגי נהגים</v>
          </cell>
          <cell r="C155">
            <v>61622.74</v>
          </cell>
        </row>
        <row r="156">
          <cell r="A156">
            <v>724201000</v>
          </cell>
          <cell r="B156" t="str">
            <v>נקיון ע" קבלני משנה</v>
          </cell>
          <cell r="C156">
            <v>4270794.07</v>
          </cell>
        </row>
        <row r="157">
          <cell r="A157">
            <v>724202000</v>
          </cell>
          <cell r="B157" t="str">
            <v>חמרי ניקוי</v>
          </cell>
          <cell r="C157">
            <v>117971.69</v>
          </cell>
        </row>
        <row r="158">
          <cell r="A158">
            <v>724203000</v>
          </cell>
          <cell r="B158" t="str">
            <v>כלי עבודה</v>
          </cell>
          <cell r="C158">
            <v>127829.63</v>
          </cell>
        </row>
        <row r="159">
          <cell r="A159">
            <v>724205100</v>
          </cell>
          <cell r="B159" t="str">
            <v>חומרי בינוי וחשמל תו</v>
          </cell>
          <cell r="C159">
            <v>9996.2099999999991</v>
          </cell>
        </row>
        <row r="160">
          <cell r="A160">
            <v>724206000</v>
          </cell>
          <cell r="B160" t="str">
            <v>אחזקת ציוד</v>
          </cell>
          <cell r="C160">
            <v>38955.040000000001</v>
          </cell>
        </row>
        <row r="161">
          <cell r="A161">
            <v>724301000</v>
          </cell>
          <cell r="B161" t="str">
            <v>כיבודים אגף תו"פ</v>
          </cell>
          <cell r="C161">
            <v>1975224.73</v>
          </cell>
        </row>
        <row r="162">
          <cell r="A162">
            <v>724302000</v>
          </cell>
          <cell r="B162" t="str">
            <v>הכנסות ממכירת תלושים</v>
          </cell>
          <cell r="C162">
            <v>-680726.97</v>
          </cell>
        </row>
        <row r="163">
          <cell r="A163">
            <v>726101000</v>
          </cell>
          <cell r="B163" t="str">
            <v>ביטוח אוטובוסים חובה</v>
          </cell>
          <cell r="C163">
            <v>8536686</v>
          </cell>
        </row>
        <row r="164">
          <cell r="A164">
            <v>726201000</v>
          </cell>
          <cell r="B164" t="str">
            <v>תשלומים בגין נזקים ו</v>
          </cell>
          <cell r="C164">
            <v>3732526.81</v>
          </cell>
        </row>
        <row r="165">
          <cell r="A165">
            <v>726203000</v>
          </cell>
          <cell r="B165" t="str">
            <v>תקבולים מחברות ביטוח</v>
          </cell>
          <cell r="C165">
            <v>-328695.32</v>
          </cell>
        </row>
        <row r="166">
          <cell r="A166">
            <v>732101000</v>
          </cell>
          <cell r="B166" t="str">
            <v>שכירות תמח"ת</v>
          </cell>
          <cell r="C166">
            <v>6685849</v>
          </cell>
        </row>
        <row r="167">
          <cell r="A167">
            <v>732102000</v>
          </cell>
          <cell r="B167" t="str">
            <v>אחזקת תחנות ומוסכים</v>
          </cell>
          <cell r="C167">
            <v>326491.62</v>
          </cell>
        </row>
        <row r="168">
          <cell r="A168">
            <v>732103000</v>
          </cell>
          <cell r="B168" t="str">
            <v>ארנונה,מים ומיסי תנו</v>
          </cell>
          <cell r="C168">
            <v>5048560.28</v>
          </cell>
        </row>
        <row r="169">
          <cell r="A169">
            <v>732105000</v>
          </cell>
          <cell r="B169" t="str">
            <v>שרות מכשירי קשר</v>
          </cell>
          <cell r="C169">
            <v>310351.78000000003</v>
          </cell>
        </row>
        <row r="170">
          <cell r="A170">
            <v>732105100</v>
          </cell>
          <cell r="B170" t="str">
            <v>תקשורת -חמרים מתכל!!</v>
          </cell>
          <cell r="C170">
            <v>2766.98</v>
          </cell>
        </row>
        <row r="171">
          <cell r="A171">
            <v>732106000</v>
          </cell>
          <cell r="B171" t="str">
            <v>שכירות ואחזקת מסופי</v>
          </cell>
          <cell r="C171">
            <v>712946.16</v>
          </cell>
        </row>
        <row r="172">
          <cell r="A172">
            <v>732201000</v>
          </cell>
          <cell r="B172" t="str">
            <v>הסעות עובדים</v>
          </cell>
          <cell r="C172">
            <v>3378539</v>
          </cell>
        </row>
        <row r="173">
          <cell r="A173">
            <v>732202000</v>
          </cell>
          <cell r="B173" t="str">
            <v>שכירות רכב מסחרי</v>
          </cell>
          <cell r="C173">
            <v>511282.87</v>
          </cell>
        </row>
        <row r="174">
          <cell r="A174">
            <v>732203000</v>
          </cell>
          <cell r="B174" t="str">
            <v>הוצאות חניה</v>
          </cell>
          <cell r="C174">
            <v>30327</v>
          </cell>
        </row>
        <row r="175">
          <cell r="A175">
            <v>732300000</v>
          </cell>
          <cell r="B175" t="str">
            <v>ימי עיון</v>
          </cell>
          <cell r="C175">
            <v>46841.41</v>
          </cell>
        </row>
        <row r="176">
          <cell r="A176">
            <v>732301000</v>
          </cell>
          <cell r="B176" t="str">
            <v>מאמץ קייץ(השת. מקצו)</v>
          </cell>
          <cell r="C176">
            <v>839348.43</v>
          </cell>
        </row>
        <row r="177">
          <cell r="A177">
            <v>732302000</v>
          </cell>
          <cell r="B177" t="str">
            <v>ספרות  מקצועית</v>
          </cell>
          <cell r="C177">
            <v>37850.29</v>
          </cell>
        </row>
        <row r="178">
          <cell r="A178">
            <v>732303000</v>
          </cell>
          <cell r="B178" t="str">
            <v>הדרכה</v>
          </cell>
          <cell r="C178">
            <v>399803.05</v>
          </cell>
        </row>
        <row r="179">
          <cell r="A179">
            <v>732304000</v>
          </cell>
          <cell r="B179" t="str">
            <v>הכנסות והדרכה-אוטובו</v>
          </cell>
          <cell r="C179">
            <v>-129469.77</v>
          </cell>
        </row>
        <row r="180">
          <cell r="A180">
            <v>732304100</v>
          </cell>
          <cell r="B180" t="str">
            <v>הכנסות הדרכה-רכב פרט</v>
          </cell>
          <cell r="C180">
            <v>-81302.539999999994</v>
          </cell>
        </row>
        <row r="181">
          <cell r="A181">
            <v>732401000</v>
          </cell>
          <cell r="B181" t="str">
            <v>עובדי חברות כ"א-סוקר</v>
          </cell>
          <cell r="C181">
            <v>208209.81</v>
          </cell>
        </row>
        <row r="182">
          <cell r="A182">
            <v>732403000</v>
          </cell>
          <cell r="B182" t="str">
            <v>עובדי חברות כ"א-משק</v>
          </cell>
          <cell r="C182">
            <v>28093.56</v>
          </cell>
        </row>
        <row r="183">
          <cell r="A183">
            <v>732405000</v>
          </cell>
          <cell r="B183" t="str">
            <v>אבטחת תחבורה ציבורית</v>
          </cell>
          <cell r="C183">
            <v>3138745.95</v>
          </cell>
        </row>
        <row r="184">
          <cell r="A184">
            <v>732501000</v>
          </cell>
          <cell r="B184" t="str">
            <v>רשיונות לאוטובוסים</v>
          </cell>
          <cell r="C184">
            <v>505631</v>
          </cell>
        </row>
        <row r="185">
          <cell r="A185">
            <v>732503000</v>
          </cell>
          <cell r="B185" t="str">
            <v>רשיונות לנהגים</v>
          </cell>
          <cell r="C185">
            <v>58329</v>
          </cell>
        </row>
        <row r="186">
          <cell r="A186">
            <v>732601000</v>
          </cell>
          <cell r="B186" t="str">
            <v>הדפסת כרטיסי נסיעה</v>
          </cell>
          <cell r="C186">
            <v>488692.63</v>
          </cell>
        </row>
        <row r="187">
          <cell r="A187">
            <v>732603000</v>
          </cell>
          <cell r="B187" t="str">
            <v>קנסות מח.ביטוח</v>
          </cell>
          <cell r="C187">
            <v>29282.65</v>
          </cell>
        </row>
        <row r="188">
          <cell r="A188">
            <v>732702000</v>
          </cell>
          <cell r="B188" t="str">
            <v>פחת מכוניות</v>
          </cell>
          <cell r="C188">
            <v>19321.39</v>
          </cell>
        </row>
        <row r="189">
          <cell r="A189">
            <v>732709000</v>
          </cell>
          <cell r="B189" t="str">
            <v>פחת אוטובוסים</v>
          </cell>
          <cell r="C189">
            <v>32071450.539999999</v>
          </cell>
        </row>
        <row r="190">
          <cell r="A190">
            <v>742102000</v>
          </cell>
          <cell r="B190" t="str">
            <v>חשמל</v>
          </cell>
          <cell r="C190">
            <v>649311.12</v>
          </cell>
        </row>
        <row r="191">
          <cell r="A191">
            <v>742103000</v>
          </cell>
          <cell r="B191" t="str">
            <v>טלפון</v>
          </cell>
          <cell r="C191">
            <v>470666.57</v>
          </cell>
        </row>
        <row r="192">
          <cell r="A192">
            <v>742104000</v>
          </cell>
          <cell r="B192" t="str">
            <v>שכירות משרדים</v>
          </cell>
          <cell r="C192">
            <v>194591.27</v>
          </cell>
        </row>
        <row r="193">
          <cell r="A193">
            <v>742105000</v>
          </cell>
          <cell r="B193" t="str">
            <v>שכירות משרדים חב' בנ</v>
          </cell>
          <cell r="C193">
            <v>16375</v>
          </cell>
        </row>
        <row r="194">
          <cell r="A194">
            <v>742106000</v>
          </cell>
          <cell r="B194" t="str">
            <v>שמירה ובטחון</v>
          </cell>
          <cell r="C194">
            <v>2048351.06</v>
          </cell>
        </row>
        <row r="195">
          <cell r="A195">
            <v>742107000</v>
          </cell>
          <cell r="B195" t="str">
            <v>כ"א מ.אנוש-כלליים+נק</v>
          </cell>
          <cell r="C195">
            <v>133002.99</v>
          </cell>
        </row>
        <row r="196">
          <cell r="A196">
            <v>742108000</v>
          </cell>
          <cell r="B196" t="str">
            <v>רשיונות שונים</v>
          </cell>
          <cell r="C196">
            <v>64191.24</v>
          </cell>
        </row>
        <row r="197">
          <cell r="A197">
            <v>742109000</v>
          </cell>
          <cell r="B197" t="str">
            <v>העברת כספים ומיגון ק</v>
          </cell>
          <cell r="C197">
            <v>210332.79999999999</v>
          </cell>
        </row>
        <row r="198">
          <cell r="A198">
            <v>742110000</v>
          </cell>
          <cell r="B198" t="str">
            <v>תיקונים וסידורים במש</v>
          </cell>
          <cell r="C198">
            <v>7872.16</v>
          </cell>
        </row>
        <row r="199">
          <cell r="A199">
            <v>742111000</v>
          </cell>
          <cell r="B199" t="str">
            <v>הוצ' פלאפון</v>
          </cell>
          <cell r="C199">
            <v>285864.05</v>
          </cell>
        </row>
        <row r="200">
          <cell r="A200">
            <v>742112000</v>
          </cell>
          <cell r="B200" t="str">
            <v>חניה הדר דפנה</v>
          </cell>
          <cell r="C200">
            <v>82710.12</v>
          </cell>
        </row>
        <row r="201">
          <cell r="A201">
            <v>742121000</v>
          </cell>
          <cell r="B201" t="str">
            <v>ביטוח כללי</v>
          </cell>
          <cell r="C201">
            <v>793426.93</v>
          </cell>
        </row>
        <row r="202">
          <cell r="A202">
            <v>742201000</v>
          </cell>
          <cell r="B202" t="str">
            <v>שכר רואי חשבון</v>
          </cell>
          <cell r="C202">
            <v>117163.9</v>
          </cell>
        </row>
        <row r="203">
          <cell r="A203">
            <v>742203000</v>
          </cell>
          <cell r="B203" t="str">
            <v>משפטיות</v>
          </cell>
          <cell r="C203">
            <v>751961.59999999998</v>
          </cell>
        </row>
        <row r="204">
          <cell r="A204">
            <v>742204000</v>
          </cell>
          <cell r="B204" t="str">
            <v>יועצים</v>
          </cell>
          <cell r="C204">
            <v>1224541.3799999999</v>
          </cell>
        </row>
        <row r="205">
          <cell r="A205">
            <v>742205000</v>
          </cell>
          <cell r="B205" t="str">
            <v>תמחיר</v>
          </cell>
          <cell r="C205">
            <v>35408</v>
          </cell>
        </row>
        <row r="206">
          <cell r="A206">
            <v>742206000</v>
          </cell>
          <cell r="B206" t="str">
            <v>כח אדם מבקרים-תנועה</v>
          </cell>
          <cell r="C206">
            <v>357169.03</v>
          </cell>
        </row>
        <row r="207">
          <cell r="A207">
            <v>742207000</v>
          </cell>
          <cell r="B207" t="str">
            <v>שכר דח"צ</v>
          </cell>
          <cell r="C207">
            <v>106490</v>
          </cell>
        </row>
        <row r="208">
          <cell r="A208">
            <v>742301000</v>
          </cell>
          <cell r="B208" t="str">
            <v>שיווק</v>
          </cell>
          <cell r="C208">
            <v>159213.29</v>
          </cell>
        </row>
        <row r="209">
          <cell r="A209">
            <v>742303000</v>
          </cell>
          <cell r="B209" t="str">
            <v>פרסום מודעות עתון</v>
          </cell>
          <cell r="C209">
            <v>54133.120000000003</v>
          </cell>
        </row>
        <row r="210">
          <cell r="A210">
            <v>742304000</v>
          </cell>
          <cell r="B210" t="str">
            <v>פרסום-דפוס-עבודות חו</v>
          </cell>
          <cell r="C210">
            <v>82523.89</v>
          </cell>
        </row>
        <row r="211">
          <cell r="A211">
            <v>742304100</v>
          </cell>
          <cell r="B211" t="str">
            <v>פרסום-דפוס-חמרים ואח</v>
          </cell>
          <cell r="C211">
            <v>28753.47</v>
          </cell>
        </row>
        <row r="212">
          <cell r="A212">
            <v>742305000</v>
          </cell>
          <cell r="B212" t="str">
            <v>פרסום</v>
          </cell>
          <cell r="C212">
            <v>11869.61</v>
          </cell>
        </row>
        <row r="213">
          <cell r="A213">
            <v>742306000</v>
          </cell>
          <cell r="B213" t="str">
            <v>כ"א-מוקדניות מודיעין</v>
          </cell>
          <cell r="C213">
            <v>271208.96000000002</v>
          </cell>
        </row>
        <row r="214">
          <cell r="A214">
            <v>742401000</v>
          </cell>
          <cell r="B214" t="str">
            <v>מסיבות</v>
          </cell>
          <cell r="C214">
            <v>2396.1999999999998</v>
          </cell>
        </row>
        <row r="215">
          <cell r="A215">
            <v>742402000</v>
          </cell>
          <cell r="B215" t="str">
            <v>ארועים</v>
          </cell>
          <cell r="C215">
            <v>18590.099999999999</v>
          </cell>
        </row>
        <row r="216">
          <cell r="A216">
            <v>742404000</v>
          </cell>
          <cell r="B216" t="str">
            <v>תרבות</v>
          </cell>
          <cell r="C216">
            <v>22946.5</v>
          </cell>
        </row>
        <row r="217">
          <cell r="A217">
            <v>742405000</v>
          </cell>
          <cell r="B217" t="str">
            <v>ספורט</v>
          </cell>
          <cell r="C217">
            <v>104604.03</v>
          </cell>
        </row>
        <row r="218">
          <cell r="A218">
            <v>742406000</v>
          </cell>
          <cell r="B218" t="str">
            <v>בריאות</v>
          </cell>
          <cell r="C218">
            <v>132931.57999999999</v>
          </cell>
        </row>
        <row r="219">
          <cell r="A219">
            <v>742407000</v>
          </cell>
          <cell r="B219" t="str">
            <v>קיטנה</v>
          </cell>
          <cell r="C219">
            <v>-160</v>
          </cell>
        </row>
        <row r="220">
          <cell r="A220">
            <v>742423000</v>
          </cell>
          <cell r="B220" t="str">
            <v>הלבשה-ביגוד קיץ (שוו</v>
          </cell>
          <cell r="C220">
            <v>6622.4</v>
          </cell>
        </row>
        <row r="221">
          <cell r="A221">
            <v>742425000</v>
          </cell>
          <cell r="B221" t="str">
            <v>מתנות שכירים</v>
          </cell>
          <cell r="C221">
            <v>11000</v>
          </cell>
        </row>
        <row r="222">
          <cell r="A222">
            <v>742426000</v>
          </cell>
          <cell r="B222" t="str">
            <v>מתנות לחברים</v>
          </cell>
          <cell r="C222">
            <v>14536.89</v>
          </cell>
        </row>
        <row r="223">
          <cell r="A223">
            <v>742427000</v>
          </cell>
          <cell r="B223" t="str">
            <v>מתנות</v>
          </cell>
          <cell r="C223">
            <v>234188</v>
          </cell>
        </row>
        <row r="224">
          <cell r="A224">
            <v>742428000</v>
          </cell>
          <cell r="B224" t="str">
            <v>יין לחג-הוצאה</v>
          </cell>
          <cell r="C224">
            <v>1654000</v>
          </cell>
        </row>
        <row r="225">
          <cell r="A225">
            <v>742503000</v>
          </cell>
          <cell r="B225" t="str">
            <v>נסיעות לחו"ל-אשל</v>
          </cell>
          <cell r="C225">
            <v>101315.16</v>
          </cell>
        </row>
        <row r="226">
          <cell r="A226">
            <v>742510000</v>
          </cell>
          <cell r="B226" t="str">
            <v>נסיעות וחניה</v>
          </cell>
          <cell r="C226">
            <v>12624.33</v>
          </cell>
        </row>
        <row r="227">
          <cell r="A227">
            <v>742520000</v>
          </cell>
          <cell r="B227" t="str">
            <v>נסיעות חופשיות עובדי</v>
          </cell>
          <cell r="C227">
            <v>269247.93</v>
          </cell>
        </row>
        <row r="228">
          <cell r="A228">
            <v>742531000</v>
          </cell>
          <cell r="B228" t="str">
            <v>הוצאות רכב פרטי</v>
          </cell>
          <cell r="C228">
            <v>115800.63</v>
          </cell>
        </row>
        <row r="229">
          <cell r="A229">
            <v>742532000</v>
          </cell>
          <cell r="B229" t="str">
            <v>הוצ' שכירות רכב פרטי</v>
          </cell>
          <cell r="C229">
            <v>649151.89</v>
          </cell>
        </row>
        <row r="230">
          <cell r="A230">
            <v>742601000</v>
          </cell>
          <cell r="B230" t="str">
            <v>צרכי משרד</v>
          </cell>
          <cell r="C230">
            <v>50840.73</v>
          </cell>
        </row>
        <row r="231">
          <cell r="A231">
            <v>742602000</v>
          </cell>
          <cell r="B231" t="str">
            <v>דאר</v>
          </cell>
          <cell r="C231">
            <v>85953.42</v>
          </cell>
        </row>
        <row r="232">
          <cell r="A232">
            <v>742603000</v>
          </cell>
          <cell r="B232" t="str">
            <v>שרותי מחשב-אחזקת תכנ</v>
          </cell>
          <cell r="C232">
            <v>570582.80000000005</v>
          </cell>
        </row>
        <row r="233">
          <cell r="A233">
            <v>742603100</v>
          </cell>
          <cell r="B233" t="str">
            <v>שרותי מחשב - אחזקת ח</v>
          </cell>
          <cell r="C233">
            <v>124383.61</v>
          </cell>
        </row>
        <row r="234">
          <cell r="A234">
            <v>742603200</v>
          </cell>
          <cell r="B234" t="str">
            <v>מחשב - חמרים מתכלים</v>
          </cell>
          <cell r="C234">
            <v>174307.99</v>
          </cell>
        </row>
        <row r="235">
          <cell r="A235">
            <v>742604000</v>
          </cell>
          <cell r="B235" t="str">
            <v>ארכיון</v>
          </cell>
          <cell r="C235">
            <v>28724.15</v>
          </cell>
        </row>
        <row r="236">
          <cell r="A236">
            <v>742702000</v>
          </cell>
          <cell r="B236" t="str">
            <v>כיבודים</v>
          </cell>
          <cell r="C236">
            <v>137947.19</v>
          </cell>
        </row>
        <row r="237">
          <cell r="A237">
            <v>742703000</v>
          </cell>
          <cell r="B237" t="str">
            <v>אסיפות וישיבות</v>
          </cell>
          <cell r="C237">
            <v>15040.32</v>
          </cell>
        </row>
        <row r="238">
          <cell r="A238">
            <v>742800000</v>
          </cell>
          <cell r="B238" t="str">
            <v>איכות הסביבה</v>
          </cell>
          <cell r="C238">
            <v>22269.32</v>
          </cell>
        </row>
        <row r="239">
          <cell r="A239">
            <v>742801000</v>
          </cell>
          <cell r="B239" t="str">
            <v>הוצ' פחת נדל"ן</v>
          </cell>
          <cell r="C239">
            <v>972698.25</v>
          </cell>
        </row>
        <row r="240">
          <cell r="A240">
            <v>742802000</v>
          </cell>
          <cell r="B240" t="str">
            <v>הוצ' פחת מטלטלין ושו</v>
          </cell>
          <cell r="C240">
            <v>389430.49</v>
          </cell>
        </row>
        <row r="241">
          <cell r="A241">
            <v>742803000</v>
          </cell>
          <cell r="B241" t="str">
            <v>הוצ' פחת מחשב</v>
          </cell>
          <cell r="C241">
            <v>1059402.08</v>
          </cell>
        </row>
        <row r="242">
          <cell r="A242">
            <v>742901000</v>
          </cell>
          <cell r="B242" t="str">
            <v>הוצ' חובות אבודים</v>
          </cell>
          <cell r="C242">
            <v>3910</v>
          </cell>
        </row>
        <row r="243">
          <cell r="A243">
            <v>742901100</v>
          </cell>
          <cell r="B243" t="str">
            <v>הוצ' חובות מסופקים</v>
          </cell>
          <cell r="C243">
            <v>-41233.919999999998</v>
          </cell>
        </row>
        <row r="244">
          <cell r="A244">
            <v>742902000</v>
          </cell>
          <cell r="B244" t="str">
            <v>תרומות</v>
          </cell>
          <cell r="C244">
            <v>5200</v>
          </cell>
        </row>
        <row r="245">
          <cell r="A245">
            <v>742903000</v>
          </cell>
          <cell r="B245" t="str">
            <v>קנסות</v>
          </cell>
          <cell r="C245">
            <v>-251.22</v>
          </cell>
        </row>
        <row r="246">
          <cell r="A246">
            <v>742904000</v>
          </cell>
          <cell r="B246" t="str">
            <v>ביטולי יתרות</v>
          </cell>
          <cell r="C246">
            <v>47.9</v>
          </cell>
        </row>
        <row r="247">
          <cell r="A247">
            <v>742906000</v>
          </cell>
          <cell r="B247" t="str">
            <v>החזר שירותים אמד</v>
          </cell>
          <cell r="C247">
            <v>-427074</v>
          </cell>
        </row>
        <row r="248">
          <cell r="A248">
            <v>742907000</v>
          </cell>
          <cell r="B248" t="str">
            <v>הכנסות מקנסות עובדים</v>
          </cell>
          <cell r="C248">
            <v>-91504.960000000006</v>
          </cell>
        </row>
        <row r="249">
          <cell r="A249">
            <v>752010000</v>
          </cell>
          <cell r="B249" t="str">
            <v>ריבית ועמלות בנקים</v>
          </cell>
          <cell r="C249">
            <v>267560.58</v>
          </cell>
        </row>
        <row r="250">
          <cell r="A250">
            <v>752020000</v>
          </cell>
          <cell r="B250" t="str">
            <v xml:space="preserve"> ריבית חברות בנות</v>
          </cell>
          <cell r="C250">
            <v>1273809</v>
          </cell>
        </row>
        <row r="251">
          <cell r="A251">
            <v>752030000</v>
          </cell>
          <cell r="B251" t="str">
            <v>ריבית לאחרים-עם מע"מ</v>
          </cell>
          <cell r="C251">
            <v>2741.51</v>
          </cell>
        </row>
        <row r="252">
          <cell r="A252">
            <v>752040000</v>
          </cell>
          <cell r="B252" t="str">
            <v>ריבית לאחרים -ללא מע</v>
          </cell>
          <cell r="C252">
            <v>-5154.38</v>
          </cell>
        </row>
        <row r="253">
          <cell r="A253">
            <v>752410000</v>
          </cell>
          <cell r="B253" t="str">
            <v>ריבית הלוואות ז"ק</v>
          </cell>
          <cell r="C253">
            <v>1347424.55</v>
          </cell>
        </row>
        <row r="254">
          <cell r="A254">
            <v>752500000</v>
          </cell>
          <cell r="B254" t="str">
            <v>הצמדת קרן הלו. ז"א</v>
          </cell>
          <cell r="C254">
            <v>881383.53</v>
          </cell>
        </row>
        <row r="255">
          <cell r="A255">
            <v>752510000</v>
          </cell>
          <cell r="B255" t="str">
            <v>ריבית הלוואות ז"א</v>
          </cell>
          <cell r="C255">
            <v>5068902.93</v>
          </cell>
        </row>
        <row r="256">
          <cell r="A256">
            <v>752520000</v>
          </cell>
          <cell r="B256" t="str">
            <v>ריבית הלו. שינוי מיב</v>
          </cell>
          <cell r="C256">
            <v>16618213.85</v>
          </cell>
        </row>
        <row r="257">
          <cell r="A257">
            <v>752710000</v>
          </cell>
          <cell r="B257" t="str">
            <v>ריבית מ.ה - ניכויים</v>
          </cell>
          <cell r="C257">
            <v>23645</v>
          </cell>
        </row>
        <row r="258">
          <cell r="A258">
            <v>752800000</v>
          </cell>
          <cell r="B258" t="str">
            <v>ריבית מס הכנסה חברה</v>
          </cell>
          <cell r="C258">
            <v>3117473</v>
          </cell>
        </row>
        <row r="259">
          <cell r="A259">
            <v>752810000</v>
          </cell>
          <cell r="B259" t="str">
            <v>הוצ. לגורניצקי בגי מ</v>
          </cell>
          <cell r="C259">
            <v>21321</v>
          </cell>
        </row>
        <row r="260">
          <cell r="A260">
            <v>752820000</v>
          </cell>
          <cell r="B260" t="str">
            <v>ריבית בגין הסכם ק.ג</v>
          </cell>
          <cell r="C260">
            <v>2075274</v>
          </cell>
        </row>
        <row r="261">
          <cell r="A261">
            <v>752900000</v>
          </cell>
          <cell r="B261" t="str">
            <v>שערוך הלוואות ז"ק</v>
          </cell>
          <cell r="C261">
            <v>35624.67</v>
          </cell>
        </row>
        <row r="262">
          <cell r="A262">
            <v>752910000</v>
          </cell>
          <cell r="B262" t="str">
            <v>שערוך הלוואות ז"א</v>
          </cell>
          <cell r="C262">
            <v>1897308.49</v>
          </cell>
        </row>
        <row r="263">
          <cell r="A263">
            <v>752920000</v>
          </cell>
          <cell r="B263" t="str">
            <v>שערוך בנקים במט"ח</v>
          </cell>
          <cell r="C263">
            <v>21431.84</v>
          </cell>
        </row>
        <row r="264">
          <cell r="A264">
            <v>752930000</v>
          </cell>
          <cell r="B264" t="str">
            <v>שערוך ספקי חו"ל</v>
          </cell>
          <cell r="C264">
            <v>48792.43</v>
          </cell>
        </row>
        <row r="265">
          <cell r="A265">
            <v>754100000</v>
          </cell>
          <cell r="B265" t="str">
            <v>הכנסות ריבית מבנקים</v>
          </cell>
          <cell r="C265">
            <v>-27492.720000000001</v>
          </cell>
        </row>
        <row r="266">
          <cell r="A266">
            <v>754200000</v>
          </cell>
          <cell r="B266" t="str">
            <v>ריבית מפקדונות לז"ק</v>
          </cell>
          <cell r="C266">
            <v>-81291.89</v>
          </cell>
        </row>
        <row r="267">
          <cell r="A267">
            <v>754210000</v>
          </cell>
          <cell r="B267" t="str">
            <v>ריבית פקדון שינוי מב</v>
          </cell>
          <cell r="C267">
            <v>-1890790.44</v>
          </cell>
        </row>
        <row r="268">
          <cell r="A268">
            <v>754300000</v>
          </cell>
          <cell r="B268" t="str">
            <v>ריבית מאחרים עם מע"מ</v>
          </cell>
          <cell r="C268">
            <v>-51517.9</v>
          </cell>
        </row>
        <row r="269">
          <cell r="A269">
            <v>754400000</v>
          </cell>
          <cell r="B269" t="str">
            <v>ריבית מאחרים ללא מע"</v>
          </cell>
          <cell r="C269">
            <v>-829.2</v>
          </cell>
        </row>
        <row r="270">
          <cell r="A270">
            <v>754900000</v>
          </cell>
          <cell r="B270" t="str">
            <v>הכנ.מקנס.לעוב.עם מע"</v>
          </cell>
          <cell r="C270">
            <v>-11015.54</v>
          </cell>
        </row>
        <row r="271">
          <cell r="A271">
            <v>754910000</v>
          </cell>
          <cell r="B271" t="str">
            <v xml:space="preserve"> ריבית מחברות בנות</v>
          </cell>
          <cell r="C271">
            <v>-163936</v>
          </cell>
        </row>
        <row r="272">
          <cell r="A272">
            <v>756410000</v>
          </cell>
          <cell r="B272" t="str">
            <v>שחיקה של ספקי חו"ל</v>
          </cell>
          <cell r="C272">
            <v>-793</v>
          </cell>
        </row>
        <row r="273">
          <cell r="A273">
            <v>762070000</v>
          </cell>
          <cell r="B273" t="str">
            <v>רווח הון מגריעת אוטו</v>
          </cell>
          <cell r="C273">
            <v>7660161.46</v>
          </cell>
        </row>
        <row r="274">
          <cell r="A274">
            <v>762090000</v>
          </cell>
          <cell r="B274" t="str">
            <v>רווח  מממוש השקעה</v>
          </cell>
          <cell r="C274">
            <v>-53588.62</v>
          </cell>
        </row>
        <row r="275">
          <cell r="A275">
            <v>777020000</v>
          </cell>
          <cell r="B275" t="str">
            <v>מיסים שנים קודמות</v>
          </cell>
          <cell r="C275">
            <v>-104849</v>
          </cell>
        </row>
        <row r="276">
          <cell r="A276">
            <v>802108063</v>
          </cell>
          <cell r="B276" t="str">
            <v>קרן עיריית ת"א</v>
          </cell>
          <cell r="C276">
            <v>17.57</v>
          </cell>
        </row>
        <row r="277">
          <cell r="A277">
            <v>802108065</v>
          </cell>
          <cell r="B277" t="str">
            <v>קרן עיריית ת"א תפ"ס</v>
          </cell>
          <cell r="C277">
            <v>26308.69</v>
          </cell>
        </row>
        <row r="278">
          <cell r="A278">
            <v>802999999</v>
          </cell>
          <cell r="B278" t="str">
            <v>עתודה להשתתפות באחזק</v>
          </cell>
          <cell r="C278">
            <v>-26326.26</v>
          </cell>
        </row>
        <row r="279">
          <cell r="A279">
            <v>812126001</v>
          </cell>
          <cell r="B279" t="str">
            <v>בנה"פ 653945 אלסינט</v>
          </cell>
          <cell r="C279">
            <v>80.09</v>
          </cell>
        </row>
        <row r="280">
          <cell r="A280">
            <v>812980120</v>
          </cell>
          <cell r="B280" t="str">
            <v>בנה"פ 653945 אלסינט</v>
          </cell>
          <cell r="C280">
            <v>432047.3</v>
          </cell>
        </row>
        <row r="281">
          <cell r="A281">
            <v>812999999</v>
          </cell>
          <cell r="B281" t="str">
            <v>חו"ז חברים בניהול "ד</v>
          </cell>
          <cell r="C281">
            <v>-432127.39</v>
          </cell>
        </row>
        <row r="282">
          <cell r="A282">
            <v>842100000</v>
          </cell>
          <cell r="B282" t="str">
            <v>ערבויות שניתנו חובה</v>
          </cell>
          <cell r="C282">
            <v>2792227</v>
          </cell>
        </row>
        <row r="283">
          <cell r="A283">
            <v>842200000</v>
          </cell>
          <cell r="B283" t="str">
            <v>ערבויות שניתנו זכות</v>
          </cell>
          <cell r="C283">
            <v>-2792227</v>
          </cell>
        </row>
        <row r="284">
          <cell r="A284">
            <v>850000100</v>
          </cell>
          <cell r="B284" t="str">
            <v>האוצר סובסדיה</v>
          </cell>
          <cell r="C284">
            <v>-742358698.26999998</v>
          </cell>
        </row>
        <row r="285">
          <cell r="A285">
            <v>850000200</v>
          </cell>
          <cell r="B285" t="str">
            <v>רווחים מפקדונות</v>
          </cell>
          <cell r="C285">
            <v>-82178045.200000003</v>
          </cell>
        </row>
        <row r="286">
          <cell r="A286">
            <v>850000300</v>
          </cell>
          <cell r="B286" t="str">
            <v>אוטוב.מתשואות הקרן</v>
          </cell>
          <cell r="C286">
            <v>54686982.149999999</v>
          </cell>
        </row>
        <row r="287">
          <cell r="A287">
            <v>850000400</v>
          </cell>
          <cell r="B287" t="str">
            <v>הכנסות קרן שפורים</v>
          </cell>
          <cell r="C287">
            <v>-6827147.5</v>
          </cell>
        </row>
        <row r="288">
          <cell r="A288">
            <v>850000500</v>
          </cell>
          <cell r="B288" t="str">
            <v>רבית והפ.הצמדה מהארג</v>
          </cell>
          <cell r="C288">
            <v>-729920.65</v>
          </cell>
        </row>
        <row r="289">
          <cell r="A289">
            <v>850001100</v>
          </cell>
          <cell r="B289" t="str">
            <v>הוצאות מימון</v>
          </cell>
          <cell r="C289">
            <v>6018994.4800000004</v>
          </cell>
        </row>
        <row r="290">
          <cell r="A290">
            <v>850001200</v>
          </cell>
          <cell r="B290" t="str">
            <v>הוצאות שונות</v>
          </cell>
          <cell r="C290">
            <v>3837.78</v>
          </cell>
        </row>
        <row r="291">
          <cell r="A291">
            <v>850001300</v>
          </cell>
          <cell r="B291" t="str">
            <v>הוצאות משפטיות</v>
          </cell>
          <cell r="C291">
            <v>217320.24</v>
          </cell>
        </row>
        <row r="292">
          <cell r="A292">
            <v>850002100</v>
          </cell>
          <cell r="B292" t="str">
            <v>עו"ש בנה"פ 655512</v>
          </cell>
          <cell r="C292">
            <v>4349.3999999999996</v>
          </cell>
        </row>
        <row r="293">
          <cell r="A293">
            <v>850002200</v>
          </cell>
          <cell r="B293" t="str">
            <v>פר"י בנה"פ 655512</v>
          </cell>
          <cell r="C293">
            <v>2249224.87</v>
          </cell>
        </row>
        <row r="294">
          <cell r="A294">
            <v>850002300</v>
          </cell>
          <cell r="B294" t="str">
            <v>פקדונות בנה"פ 655512</v>
          </cell>
          <cell r="C294">
            <v>11937623.68</v>
          </cell>
        </row>
        <row r="295">
          <cell r="A295">
            <v>850002500</v>
          </cell>
          <cell r="B295" t="str">
            <v>מט"ח מר"ג בנה"פ 6555</v>
          </cell>
          <cell r="C295">
            <v>31943.38</v>
          </cell>
        </row>
        <row r="296">
          <cell r="A296">
            <v>850005100</v>
          </cell>
          <cell r="B296" t="str">
            <v>בנק דיסקונט עו"ש 115</v>
          </cell>
          <cell r="C296">
            <v>3108.51</v>
          </cell>
        </row>
        <row r="297">
          <cell r="A297">
            <v>850005200</v>
          </cell>
          <cell r="B297" t="str">
            <v>בנק דיסקונט פקדונות</v>
          </cell>
          <cell r="C297">
            <v>13279969.609999999</v>
          </cell>
        </row>
        <row r="298">
          <cell r="A298">
            <v>850005300</v>
          </cell>
          <cell r="B298" t="str">
            <v>בנק ספנות עו"ש 33304</v>
          </cell>
          <cell r="C298">
            <v>-266335.48</v>
          </cell>
        </row>
        <row r="299">
          <cell r="A299">
            <v>850005500</v>
          </cell>
          <cell r="B299" t="str">
            <v>בנק ספנות פז"ק 33304</v>
          </cell>
          <cell r="C299">
            <v>1636306.95</v>
          </cell>
        </row>
        <row r="300">
          <cell r="A300">
            <v>850005600</v>
          </cell>
          <cell r="B300" t="str">
            <v>עו"ש בנה"פ 660974</v>
          </cell>
          <cell r="C300">
            <v>15.08</v>
          </cell>
        </row>
        <row r="301">
          <cell r="A301">
            <v>850005800</v>
          </cell>
          <cell r="B301" t="str">
            <v>בנק ספנות מט"ח מר"ג</v>
          </cell>
          <cell r="C301">
            <v>0.03</v>
          </cell>
        </row>
        <row r="302">
          <cell r="A302">
            <v>850007000</v>
          </cell>
          <cell r="B302" t="str">
            <v>ני"ע בנה"פ</v>
          </cell>
          <cell r="C302">
            <v>186.47</v>
          </cell>
        </row>
        <row r="303">
          <cell r="A303">
            <v>850009000</v>
          </cell>
          <cell r="B303" t="str">
            <v>סאפקר מיזוג אויר</v>
          </cell>
          <cell r="C303">
            <v>376.36</v>
          </cell>
        </row>
        <row r="304">
          <cell r="A304">
            <v>850009100</v>
          </cell>
          <cell r="B304" t="str">
            <v>מ.א.ן</v>
          </cell>
          <cell r="C304">
            <v>915814.6</v>
          </cell>
        </row>
        <row r="305">
          <cell r="A305">
            <v>850009200</v>
          </cell>
          <cell r="B305" t="str">
            <v>פלסקוב בנימין</v>
          </cell>
          <cell r="C305">
            <v>35158.33</v>
          </cell>
        </row>
        <row r="306">
          <cell r="A306">
            <v>850009300</v>
          </cell>
          <cell r="B306" t="str">
            <v>תורן</v>
          </cell>
          <cell r="C306">
            <v>-44500.46</v>
          </cell>
        </row>
        <row r="307">
          <cell r="A307">
            <v>850009400</v>
          </cell>
          <cell r="B307" t="str">
            <v>החברה המאוחדת למזרח</v>
          </cell>
          <cell r="C307">
            <v>-388812.28</v>
          </cell>
        </row>
        <row r="308">
          <cell r="A308">
            <v>850009500</v>
          </cell>
          <cell r="B308" t="str">
            <v>הארגז</v>
          </cell>
          <cell r="C308">
            <v>7815292.5700000003</v>
          </cell>
        </row>
        <row r="309">
          <cell r="A309">
            <v>850009600</v>
          </cell>
          <cell r="B309" t="str">
            <v>מרכבים</v>
          </cell>
          <cell r="C309">
            <v>431348.1</v>
          </cell>
        </row>
        <row r="310">
          <cell r="A310">
            <v>850009700</v>
          </cell>
          <cell r="B310" t="str">
            <v>טרה טרנס</v>
          </cell>
          <cell r="C310">
            <v>1205.69</v>
          </cell>
        </row>
        <row r="311">
          <cell r="A311">
            <v>850009800</v>
          </cell>
          <cell r="B311" t="str">
            <v>אגיש הובלות בע"מ</v>
          </cell>
          <cell r="C311">
            <v>43556.12</v>
          </cell>
        </row>
        <row r="312">
          <cell r="A312">
            <v>850010000</v>
          </cell>
          <cell r="B312" t="str">
            <v>מ. דיזינגוף (צים)</v>
          </cell>
          <cell r="C312">
            <v>-245360.76</v>
          </cell>
        </row>
        <row r="313">
          <cell r="A313">
            <v>850010200</v>
          </cell>
          <cell r="B313" t="str">
            <v>צמיגי נעמן</v>
          </cell>
          <cell r="C313">
            <v>-6730.03</v>
          </cell>
        </row>
        <row r="314">
          <cell r="A314">
            <v>850010300</v>
          </cell>
          <cell r="B314" t="str">
            <v>דנאור רון בע"מ</v>
          </cell>
          <cell r="C314">
            <v>-1206.24</v>
          </cell>
        </row>
        <row r="315">
          <cell r="A315">
            <v>850010400</v>
          </cell>
          <cell r="B315" t="str">
            <v>אספיר ישראל</v>
          </cell>
          <cell r="C315">
            <v>-686.75</v>
          </cell>
        </row>
        <row r="316">
          <cell r="A316">
            <v>850010500</v>
          </cell>
          <cell r="B316" t="str">
            <v>אוירם מזגנים</v>
          </cell>
          <cell r="C316">
            <v>-260833.79</v>
          </cell>
        </row>
        <row r="317">
          <cell r="A317">
            <v>850010800</v>
          </cell>
          <cell r="B317" t="str">
            <v>אל-חמה בע"מ</v>
          </cell>
          <cell r="C317">
            <v>-61023.839999999997</v>
          </cell>
        </row>
        <row r="318">
          <cell r="A318">
            <v>850011000</v>
          </cell>
          <cell r="B318" t="str">
            <v>גודייר צמיגים</v>
          </cell>
          <cell r="C318">
            <v>-3267.63</v>
          </cell>
        </row>
        <row r="319">
          <cell r="A319">
            <v>850011100</v>
          </cell>
          <cell r="B319" t="str">
            <v>חו"ז דן</v>
          </cell>
          <cell r="C319">
            <v>2810816.02</v>
          </cell>
        </row>
        <row r="320">
          <cell r="A320">
            <v>850011200</v>
          </cell>
          <cell r="B320" t="str">
            <v>חו"ז משרד התחבורה</v>
          </cell>
          <cell r="C320">
            <v>-958345.33</v>
          </cell>
        </row>
        <row r="321">
          <cell r="A321">
            <v>850011900</v>
          </cell>
          <cell r="B321" t="str">
            <v>שלדות מידיבוס</v>
          </cell>
          <cell r="C321">
            <v>986.99</v>
          </cell>
        </row>
        <row r="322">
          <cell r="A322">
            <v>850012000</v>
          </cell>
          <cell r="B322" t="str">
            <v>אוטוב..מתשואת הקרן</v>
          </cell>
          <cell r="C322">
            <v>-54686982.149999999</v>
          </cell>
        </row>
        <row r="323">
          <cell r="A323">
            <v>850012100</v>
          </cell>
          <cell r="B323" t="str">
            <v>שלדות</v>
          </cell>
          <cell r="C323">
            <v>142965624.88999999</v>
          </cell>
        </row>
        <row r="324">
          <cell r="A324">
            <v>850012200</v>
          </cell>
          <cell r="B324" t="str">
            <v>אוטובוסים מוגמרים</v>
          </cell>
          <cell r="C324">
            <v>595172749.25999999</v>
          </cell>
        </row>
        <row r="325">
          <cell r="A325">
            <v>850012300</v>
          </cell>
          <cell r="B325" t="str">
            <v>צמיגים לאוטובוסים</v>
          </cell>
          <cell r="C325">
            <v>16802.57</v>
          </cell>
        </row>
        <row r="326">
          <cell r="A326">
            <v>850012400</v>
          </cell>
          <cell r="B326" t="str">
            <v>מערכות קשר לאוטובוסי</v>
          </cell>
          <cell r="C326">
            <v>1074247.3</v>
          </cell>
        </row>
        <row r="327">
          <cell r="A327">
            <v>850012500</v>
          </cell>
          <cell r="B327" t="str">
            <v>מזגנים לאוטובוסים</v>
          </cell>
          <cell r="C327">
            <v>493293.77</v>
          </cell>
        </row>
        <row r="328">
          <cell r="A328">
            <v>850012600</v>
          </cell>
          <cell r="B328" t="str">
            <v>הוצאות משלוחי מזגנים</v>
          </cell>
          <cell r="C328">
            <v>379432.43</v>
          </cell>
        </row>
        <row r="329">
          <cell r="A329">
            <v>850012700</v>
          </cell>
          <cell r="B329" t="str">
            <v>הוצאות משלוחי אוטובו</v>
          </cell>
          <cell r="C329">
            <v>4935.22</v>
          </cell>
        </row>
        <row r="330">
          <cell r="A330">
            <v>850012800</v>
          </cell>
          <cell r="B330" t="str">
            <v>רדיו לאוטובוסים</v>
          </cell>
          <cell r="C330">
            <v>186205.38</v>
          </cell>
        </row>
        <row r="331">
          <cell r="A331">
            <v>850012900</v>
          </cell>
          <cell r="B331" t="str">
            <v>שלטים לאוטובוסים</v>
          </cell>
          <cell r="C331">
            <v>245540.78</v>
          </cell>
        </row>
        <row r="332">
          <cell r="A332">
            <v>850013000</v>
          </cell>
          <cell r="B332" t="str">
            <v>ייצוא קורות (החזר למ</v>
          </cell>
          <cell r="C332">
            <v>2871.13</v>
          </cell>
        </row>
        <row r="333">
          <cell r="A333">
            <v>850013100</v>
          </cell>
          <cell r="B333" t="str">
            <v>אוצ'ו צמיגים</v>
          </cell>
          <cell r="C333">
            <v>-5055.66</v>
          </cell>
        </row>
        <row r="334">
          <cell r="A334">
            <v>850030200</v>
          </cell>
          <cell r="B334" t="str">
            <v>הפסד מגריעת אוטובוסי</v>
          </cell>
          <cell r="C334">
            <v>46197003.990000002</v>
          </cell>
        </row>
        <row r="335">
          <cell r="A335">
            <v>850040100</v>
          </cell>
          <cell r="B335" t="str">
            <v>הכנסות לקבל הצטיידות</v>
          </cell>
          <cell r="C335">
            <v>159827.88</v>
          </cell>
        </row>
        <row r="336">
          <cell r="A336">
            <v>882010000</v>
          </cell>
          <cell r="B336" t="str">
            <v>עלות מנ.אמד בידי חבר</v>
          </cell>
          <cell r="C336">
            <v>-6994813.71</v>
          </cell>
        </row>
        <row r="337">
          <cell r="A337">
            <v>883010000</v>
          </cell>
          <cell r="B337" t="str">
            <v>עלות מניות אמד בידי</v>
          </cell>
          <cell r="C337">
            <v>115438241.93000001</v>
          </cell>
        </row>
        <row r="338">
          <cell r="A338">
            <v>884010000</v>
          </cell>
          <cell r="B338" t="str">
            <v>נגדי עלות מניות אמד</v>
          </cell>
          <cell r="C338">
            <v>-1864070.39</v>
          </cell>
        </row>
        <row r="339">
          <cell r="A339">
            <v>884020000</v>
          </cell>
          <cell r="B339" t="str">
            <v>דן בגין רכישת מניות</v>
          </cell>
          <cell r="C339">
            <v>83855219.75</v>
          </cell>
        </row>
        <row r="340">
          <cell r="A340">
            <v>884040000</v>
          </cell>
          <cell r="B340" t="str">
            <v>ר.הון ממכ.מנ.אמד חבר</v>
          </cell>
          <cell r="C340">
            <v>-74996335.650000006</v>
          </cell>
        </row>
        <row r="341">
          <cell r="A341">
            <v>885010000</v>
          </cell>
          <cell r="B341" t="str">
            <v>נגדי עלות מניות אמד</v>
          </cell>
          <cell r="C341">
            <v>-115438241.93000001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A4">
            <v>602110000</v>
          </cell>
        </row>
      </sheetData>
      <sheetData sheetId="15">
        <row r="4">
          <cell r="A4">
            <v>602110000</v>
          </cell>
        </row>
      </sheetData>
      <sheetData sheetId="16">
        <row r="3">
          <cell r="A3" t="str">
            <v>מס חשבון</v>
          </cell>
        </row>
      </sheetData>
      <sheetData sheetId="17">
        <row r="3">
          <cell r="A3" t="str">
            <v>מס חשבון</v>
          </cell>
        </row>
      </sheetData>
      <sheetData sheetId="18">
        <row r="4">
          <cell r="A4">
            <v>602110000</v>
          </cell>
        </row>
      </sheetData>
      <sheetData sheetId="19">
        <row r="3">
          <cell r="A3" t="str">
            <v xml:space="preserve">שורה/מספר
</v>
          </cell>
        </row>
      </sheetData>
      <sheetData sheetId="20"/>
      <sheetData sheetId="21">
        <row r="4">
          <cell r="A4">
            <v>602110000</v>
          </cell>
        </row>
      </sheetData>
      <sheetData sheetId="22">
        <row r="2">
          <cell r="A2" t="str">
            <v xml:space="preserve">שורה/מספר  </v>
          </cell>
        </row>
      </sheetData>
      <sheetData sheetId="23">
        <row r="4">
          <cell r="A4">
            <v>602110000</v>
          </cell>
        </row>
      </sheetData>
      <sheetData sheetId="24">
        <row r="3">
          <cell r="A3" t="str">
            <v xml:space="preserve">שורה/מספר  </v>
          </cell>
        </row>
      </sheetData>
      <sheetData sheetId="25"/>
      <sheetData sheetId="26">
        <row r="4">
          <cell r="A4">
            <v>602110000</v>
          </cell>
        </row>
      </sheetData>
      <sheetData sheetId="27">
        <row r="4">
          <cell r="A4">
            <v>602110000</v>
          </cell>
        </row>
      </sheetData>
      <sheetData sheetId="28">
        <row r="5">
          <cell r="B5">
            <v>602110000</v>
          </cell>
        </row>
      </sheetData>
      <sheetData sheetId="29">
        <row r="4">
          <cell r="B4">
            <v>602110000</v>
          </cell>
        </row>
      </sheetData>
      <sheetData sheetId="30">
        <row r="2">
          <cell r="A2">
            <v>602110000</v>
          </cell>
        </row>
      </sheetData>
      <sheetData sheetId="31">
        <row r="2">
          <cell r="A2">
            <v>602110000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ווח והפסד"/>
      <sheetName val="מפורט סופי "/>
      <sheetName val="רווחי אקוויטי"/>
      <sheetName val="הכנסות"/>
      <sheetName val="חברים 9.10"/>
      <sheetName val="שכירים 9.10"/>
      <sheetName val="חברים 6.10"/>
      <sheetName val="שכירים  6.10"/>
      <sheetName val="מימון 9.10"/>
      <sheetName val="מימון 6.10"/>
      <sheetName val="רווח והפסד 9.10-ניתוח"/>
      <sheetName val="מפורט סופי  9.10-ניתוח"/>
      <sheetName val="ניתוח שינוי הכ. 9.10"/>
      <sheetName val="רווח והפסד 6.10-ניתוח"/>
      <sheetName val="מפורט סופי  6.10-ניתוח"/>
      <sheetName val="רווח והפסד-3.10 ניתוח "/>
      <sheetName val="מפורט סופי  -ניתוח 3.10"/>
      <sheetName val="נומ 9.10-חדש"/>
      <sheetName val="נומינלי 9.10"/>
      <sheetName val="מתו 9.10-חדש"/>
      <sheetName val="מתואם 9.10"/>
      <sheetName val="הכנסות 12.09 מדדו"/>
      <sheetName val="נומינלי0610"/>
      <sheetName val="מתואם 0610"/>
      <sheetName val="חברים 12.09 -סופי"/>
      <sheetName val="שכירים 12.09 -סופי"/>
      <sheetName val="מימון 12.09"/>
      <sheetName val="ממודד 3.10"/>
      <sheetName val="נומינלי 3.10"/>
      <sheetName val="מפורט סופי -ניתוח הנהלה"/>
      <sheetName val="ממודד 12.09"/>
      <sheetName val="נומינלי 12.09"/>
      <sheetName val="מפורט סופי  (2)"/>
      <sheetName val="מימון 6.09"/>
      <sheetName val="הכנסות 9.08"/>
      <sheetName val="נומינלי 9.09"/>
      <sheetName val="ממודד 9.09"/>
      <sheetName val="נומינלי 0609"/>
      <sheetName val="ממודד 0609"/>
      <sheetName val="הנהלה מרוכז 9.08-ניתוח"/>
      <sheetName val="הנהלה 9.08-מפורט"/>
      <sheetName val="מתואם 1208"/>
      <sheetName val="נומינלי 1208"/>
      <sheetName val="ממודד 9.08"/>
      <sheetName val="נומינלי 9.08"/>
      <sheetName val="נומינלי6.08"/>
      <sheetName val="ממודד 6.08"/>
      <sheetName val="נומינלי 3.08"/>
      <sheetName val="ממודד 3.08"/>
      <sheetName val="חברים 1-3.07"/>
      <sheetName val="שכירים 1-3.07"/>
      <sheetName val="ממודד 12.07"/>
      <sheetName val="נומינלי 12.07"/>
      <sheetName val="נומינלי 9.07"/>
      <sheetName val="ממודד 9.07"/>
      <sheetName val=" חברים "/>
      <sheetName val="ממודד 6.07"/>
      <sheetName val="נומינלי 6.07"/>
      <sheetName val="ממודד 3.07"/>
      <sheetName val="נומינלי 3.07"/>
      <sheetName val="נומינלי 12.06"/>
      <sheetName val=" ממודד 12.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A3" t="str">
            <v>שורה/מספר</v>
          </cell>
          <cell r="B3" t="str">
            <v>תאור/כרטיס</v>
          </cell>
          <cell r="C3" t="str">
            <v>נטו</v>
          </cell>
        </row>
        <row r="4">
          <cell r="A4">
            <v>602110000</v>
          </cell>
          <cell r="B4" t="str">
            <v>פדיון כרטיסים רגילים</v>
          </cell>
          <cell r="C4">
            <v>-15730557.85</v>
          </cell>
        </row>
        <row r="5">
          <cell r="A5">
            <v>602111000</v>
          </cell>
          <cell r="B5" t="str">
            <v>מכירות פרסונליזציה</v>
          </cell>
          <cell r="C5">
            <v>-6918358.4500000002</v>
          </cell>
        </row>
        <row r="6">
          <cell r="A6">
            <v>602121000</v>
          </cell>
          <cell r="B6" t="str">
            <v>נסיעות משרד הבטחון</v>
          </cell>
          <cell r="C6">
            <v>-23238972.73</v>
          </cell>
        </row>
        <row r="7">
          <cell r="A7">
            <v>602151000</v>
          </cell>
          <cell r="B7" t="str">
            <v>משרד הבטחון-שוברי צה</v>
          </cell>
          <cell r="C7">
            <v>-396782.6</v>
          </cell>
        </row>
        <row r="8">
          <cell r="A8">
            <v>602210000</v>
          </cell>
          <cell r="B8" t="str">
            <v>מפדיון כרטיסיות</v>
          </cell>
          <cell r="C8">
            <v>-293776276.81</v>
          </cell>
        </row>
        <row r="9">
          <cell r="A9">
            <v>602220000</v>
          </cell>
          <cell r="B9" t="str">
            <v>הפרשות למאזן הכנסות</v>
          </cell>
          <cell r="C9">
            <v>-30536075</v>
          </cell>
        </row>
        <row r="10">
          <cell r="A10">
            <v>602260000</v>
          </cell>
          <cell r="B10" t="str">
            <v>הכנסות קו 100 תיירות</v>
          </cell>
          <cell r="C10">
            <v>3577.61</v>
          </cell>
        </row>
        <row r="11">
          <cell r="A11">
            <v>602270000</v>
          </cell>
          <cell r="B11" t="str">
            <v>לקוחות בהתחשבנות כרט</v>
          </cell>
          <cell r="C11">
            <v>-2162952.6</v>
          </cell>
        </row>
        <row r="12">
          <cell r="A12">
            <v>602280000</v>
          </cell>
          <cell r="B12" t="str">
            <v>לקוח עסקי דווח נהגים</v>
          </cell>
          <cell r="C12">
            <v>-138839.85999999999</v>
          </cell>
        </row>
        <row r="13">
          <cell r="A13">
            <v>602290000</v>
          </cell>
          <cell r="B13" t="str">
            <v>הכנסות למזדמנים פרטי</v>
          </cell>
          <cell r="C13">
            <v>-11836.47</v>
          </cell>
        </row>
        <row r="14">
          <cell r="A14">
            <v>602300000</v>
          </cell>
          <cell r="B14" t="str">
            <v>מכי. מוצרים פרסונליז</v>
          </cell>
          <cell r="C14">
            <v>-206547.23</v>
          </cell>
        </row>
        <row r="15">
          <cell r="A15">
            <v>602400000</v>
          </cell>
          <cell r="B15" t="str">
            <v>מפרעות לתיק חברים</v>
          </cell>
          <cell r="C15">
            <v>-1419212.8</v>
          </cell>
        </row>
        <row r="16">
          <cell r="A16">
            <v>602500000</v>
          </cell>
          <cell r="B16" t="str">
            <v>מפרעות לתיק שכירים</v>
          </cell>
          <cell r="C16">
            <v>-5123767.91</v>
          </cell>
        </row>
        <row r="17">
          <cell r="A17">
            <v>602610000</v>
          </cell>
          <cell r="B17" t="str">
            <v>השמדת כרטיסים</v>
          </cell>
          <cell r="C17">
            <v>19920736</v>
          </cell>
        </row>
        <row r="18">
          <cell r="A18">
            <v>602620000</v>
          </cell>
          <cell r="B18" t="str">
            <v>משמ. שלא הועברו בסוב</v>
          </cell>
          <cell r="C18">
            <v>-9743.11</v>
          </cell>
        </row>
        <row r="19">
          <cell r="A19">
            <v>602630000</v>
          </cell>
          <cell r="B19" t="str">
            <v>השמדות כרטיסים בעמדו</v>
          </cell>
          <cell r="C19">
            <v>2688870.15</v>
          </cell>
        </row>
        <row r="20">
          <cell r="A20">
            <v>602700000</v>
          </cell>
          <cell r="B20" t="str">
            <v>הוצאות בקורת - מכירה</v>
          </cell>
          <cell r="C20">
            <v>1887.16</v>
          </cell>
        </row>
        <row r="21">
          <cell r="A21">
            <v>602900000</v>
          </cell>
          <cell r="B21" t="str">
            <v>חודשי-חופשי אגד-דן</v>
          </cell>
          <cell r="C21">
            <v>-3827749.99</v>
          </cell>
        </row>
        <row r="22">
          <cell r="A22">
            <v>602910000</v>
          </cell>
          <cell r="B22" t="str">
            <v>חודשי חופשי משותף</v>
          </cell>
          <cell r="C22">
            <v>2242425</v>
          </cell>
        </row>
        <row r="23">
          <cell r="A23">
            <v>602930000</v>
          </cell>
          <cell r="B23" t="str">
            <v>מכ.כרט. מחב.אחרות</v>
          </cell>
          <cell r="C23">
            <v>-1573064.05</v>
          </cell>
        </row>
        <row r="24">
          <cell r="A24">
            <v>604010000</v>
          </cell>
          <cell r="B24" t="str">
            <v>מנקו "לנהגים"</v>
          </cell>
          <cell r="C24">
            <v>7318614.1900000004</v>
          </cell>
        </row>
        <row r="25">
          <cell r="A25">
            <v>604020000</v>
          </cell>
          <cell r="B25" t="str">
            <v>מנקו ל"קופאים"</v>
          </cell>
          <cell r="C25">
            <v>653790.30000000005</v>
          </cell>
        </row>
        <row r="26">
          <cell r="A26">
            <v>604040000</v>
          </cell>
          <cell r="B26" t="str">
            <v>הנחות והחזרות</v>
          </cell>
          <cell r="C26">
            <v>55542.31</v>
          </cell>
        </row>
        <row r="27">
          <cell r="A27">
            <v>604050000</v>
          </cell>
          <cell r="B27" t="str">
            <v>טיפול בלקוחות עמדות</v>
          </cell>
          <cell r="C27">
            <v>96841.04</v>
          </cell>
        </row>
        <row r="28">
          <cell r="A28">
            <v>606010000</v>
          </cell>
          <cell r="B28" t="str">
            <v>נסיעות דרךמח' תנועה!</v>
          </cell>
          <cell r="C28">
            <v>-206809.17</v>
          </cell>
        </row>
        <row r="29">
          <cell r="A29">
            <v>606020000</v>
          </cell>
          <cell r="B29" t="str">
            <v>הסעות משרד הבטחון</v>
          </cell>
          <cell r="C29">
            <v>-8671.2999999999993</v>
          </cell>
        </row>
        <row r="30">
          <cell r="A30">
            <v>606040000</v>
          </cell>
          <cell r="B30" t="str">
            <v>הכנסות מאוטובוס תייר</v>
          </cell>
          <cell r="C30">
            <v>-119318.94</v>
          </cell>
        </row>
        <row r="31">
          <cell r="A31">
            <v>612010000</v>
          </cell>
          <cell r="B31" t="str">
            <v>הכנסות מפרסום</v>
          </cell>
          <cell r="C31">
            <v>-3835568.11</v>
          </cell>
        </row>
        <row r="32">
          <cell r="A32">
            <v>612020000</v>
          </cell>
          <cell r="B32" t="str">
            <v>הכנסות ממכירת מפות</v>
          </cell>
          <cell r="C32">
            <v>-12533.86</v>
          </cell>
        </row>
        <row r="33">
          <cell r="A33">
            <v>612030000</v>
          </cell>
          <cell r="B33" t="str">
            <v>מכירת חלפים משומשים</v>
          </cell>
          <cell r="C33">
            <v>-223650.97</v>
          </cell>
        </row>
        <row r="34">
          <cell r="A34">
            <v>612040000</v>
          </cell>
          <cell r="B34" t="str">
            <v>הכנסות משרותי מוסך ל</v>
          </cell>
          <cell r="C34">
            <v>-1645841</v>
          </cell>
        </row>
        <row r="35">
          <cell r="A35">
            <v>612050000</v>
          </cell>
          <cell r="B35" t="str">
            <v>הכנסות שונות</v>
          </cell>
          <cell r="C35">
            <v>-4435240.8099999996</v>
          </cell>
        </row>
        <row r="36">
          <cell r="A36">
            <v>612060000</v>
          </cell>
          <cell r="B36" t="str">
            <v>הכנסות משכר דירה</v>
          </cell>
          <cell r="C36">
            <v>-45252</v>
          </cell>
        </row>
        <row r="37">
          <cell r="A37">
            <v>612100000</v>
          </cell>
          <cell r="B37" t="str">
            <v>הכנסות מהשכרת אוטובו</v>
          </cell>
          <cell r="C37">
            <v>-2267549.52</v>
          </cell>
        </row>
        <row r="38">
          <cell r="A38">
            <v>612200000</v>
          </cell>
          <cell r="B38" t="str">
            <v>הכ.ש.מוסך משדן-חלפים</v>
          </cell>
          <cell r="C38">
            <v>-146276.51</v>
          </cell>
        </row>
        <row r="39">
          <cell r="A39">
            <v>612300000</v>
          </cell>
          <cell r="B39" t="str">
            <v>הכ.ש.מוסך משדן-עבודה</v>
          </cell>
          <cell r="C39">
            <v>-108151.35</v>
          </cell>
        </row>
        <row r="40">
          <cell r="A40">
            <v>612400000</v>
          </cell>
          <cell r="B40" t="str">
            <v>הכנסות ש.מוסך מש-דן-</v>
          </cell>
          <cell r="C40">
            <v>-162400.23000000001</v>
          </cell>
        </row>
        <row r="41">
          <cell r="A41">
            <v>612500000</v>
          </cell>
          <cell r="B41" t="str">
            <v>הכנסות ש.מווסך -מכלל</v>
          </cell>
          <cell r="C41">
            <v>-1394257.07</v>
          </cell>
        </row>
        <row r="42">
          <cell r="A42">
            <v>622010000</v>
          </cell>
          <cell r="B42" t="str">
            <v>דמי ניהול מחברות בנו</v>
          </cell>
          <cell r="C42">
            <v>-527446.25</v>
          </cell>
        </row>
        <row r="43">
          <cell r="A43">
            <v>632010000</v>
          </cell>
          <cell r="B43" t="str">
            <v>סובסידיה בגין הנחות</v>
          </cell>
          <cell r="C43">
            <v>-83738607</v>
          </cell>
        </row>
        <row r="44">
          <cell r="A44">
            <v>632011000</v>
          </cell>
          <cell r="B44" t="str">
            <v>סובסידיה תפעולית</v>
          </cell>
          <cell r="C44">
            <v>-186002128</v>
          </cell>
        </row>
        <row r="45">
          <cell r="A45">
            <v>632014000</v>
          </cell>
          <cell r="B45" t="str">
            <v>סובסדיה בגין קרן הון</v>
          </cell>
          <cell r="C45">
            <v>-23142793</v>
          </cell>
        </row>
        <row r="46">
          <cell r="A46">
            <v>632016000</v>
          </cell>
          <cell r="B46" t="str">
            <v>סובסדיה בגין פרישת ש</v>
          </cell>
          <cell r="C46">
            <v>-3141690</v>
          </cell>
        </row>
        <row r="47">
          <cell r="A47">
            <v>632017000</v>
          </cell>
          <cell r="B47" t="str">
            <v>החזר בלו מעל התקרה</v>
          </cell>
          <cell r="C47">
            <v>-714300</v>
          </cell>
        </row>
        <row r="48">
          <cell r="A48">
            <v>632018000</v>
          </cell>
          <cell r="B48" t="str">
            <v>תשלום ממשלה בגין כרט</v>
          </cell>
          <cell r="C48">
            <v>-5299688</v>
          </cell>
        </row>
        <row r="49">
          <cell r="A49">
            <v>632030000</v>
          </cell>
          <cell r="B49" t="str">
            <v>סובסידיה קרן הצטיידו</v>
          </cell>
          <cell r="C49">
            <v>-72671396.75</v>
          </cell>
        </row>
        <row r="50">
          <cell r="A50">
            <v>702010000</v>
          </cell>
          <cell r="B50" t="str">
            <v>משכורת חודשית</v>
          </cell>
          <cell r="C50">
            <v>32660378.75</v>
          </cell>
        </row>
        <row r="51">
          <cell r="A51">
            <v>702011000</v>
          </cell>
          <cell r="B51" t="str">
            <v>השלמת תמורה להון</v>
          </cell>
          <cell r="C51">
            <v>6271294.0599999996</v>
          </cell>
        </row>
        <row r="52">
          <cell r="A52">
            <v>702012000</v>
          </cell>
          <cell r="B52" t="str">
            <v>גילום  תמורה להון</v>
          </cell>
          <cell r="C52">
            <v>4506288.34</v>
          </cell>
        </row>
        <row r="53">
          <cell r="A53">
            <v>702014000</v>
          </cell>
          <cell r="B53" t="str">
            <v>השלמת ריבית</v>
          </cell>
          <cell r="C53">
            <v>3010598.56</v>
          </cell>
        </row>
        <row r="54">
          <cell r="A54">
            <v>702014100</v>
          </cell>
          <cell r="B54" t="str">
            <v>גילום  השלמת ריבי</v>
          </cell>
          <cell r="C54">
            <v>1504996.37</v>
          </cell>
        </row>
        <row r="55">
          <cell r="A55">
            <v>702015000</v>
          </cell>
          <cell r="B55" t="str">
            <v>הפרשות שכר-ביקורת ני</v>
          </cell>
          <cell r="C55">
            <v>246884</v>
          </cell>
        </row>
        <row r="56">
          <cell r="A56">
            <v>702020000</v>
          </cell>
          <cell r="B56" t="str">
            <v>שעות נוספות</v>
          </cell>
          <cell r="C56">
            <v>14701556.77</v>
          </cell>
        </row>
        <row r="57">
          <cell r="A57">
            <v>702030000</v>
          </cell>
          <cell r="B57" t="str">
            <v>פרמיה לנהגים</v>
          </cell>
          <cell r="C57">
            <v>5567448.3600000003</v>
          </cell>
        </row>
        <row r="58">
          <cell r="A58">
            <v>702040000</v>
          </cell>
          <cell r="B58" t="str">
            <v>משכורת י"ג</v>
          </cell>
          <cell r="C58">
            <v>2937151.76</v>
          </cell>
        </row>
        <row r="59">
          <cell r="A59">
            <v>702050000</v>
          </cell>
          <cell r="B59" t="str">
            <v>טלפון</v>
          </cell>
          <cell r="C59">
            <v>-11153.66</v>
          </cell>
        </row>
        <row r="60">
          <cell r="A60">
            <v>702060000</v>
          </cell>
          <cell r="B60" t="str">
            <v>אחזקת רכב</v>
          </cell>
          <cell r="C60">
            <v>1062044.8400000001</v>
          </cell>
        </row>
        <row r="61">
          <cell r="A61">
            <v>702080000</v>
          </cell>
          <cell r="B61" t="str">
            <v>הפרשה למשכורת 13</v>
          </cell>
          <cell r="C61">
            <v>-773950.29</v>
          </cell>
        </row>
        <row r="62">
          <cell r="A62">
            <v>702100000</v>
          </cell>
          <cell r="B62" t="str">
            <v>תשלום טלפון</v>
          </cell>
          <cell r="C62">
            <v>16828</v>
          </cell>
        </row>
        <row r="63">
          <cell r="A63">
            <v>702110000</v>
          </cell>
          <cell r="B63" t="str">
            <v>שווי ביטוח מחלות קשו</v>
          </cell>
          <cell r="C63">
            <v>203920</v>
          </cell>
        </row>
        <row r="64">
          <cell r="A64">
            <v>702120000</v>
          </cell>
          <cell r="B64" t="str">
            <v>שווי ביטוח בריאות</v>
          </cell>
          <cell r="C64">
            <v>92602.08</v>
          </cell>
        </row>
        <row r="65">
          <cell r="A65">
            <v>702130000</v>
          </cell>
          <cell r="B65" t="str">
            <v>הוצאות קשישון</v>
          </cell>
          <cell r="C65">
            <v>493141.68</v>
          </cell>
        </row>
        <row r="66">
          <cell r="A66">
            <v>702200000</v>
          </cell>
          <cell r="B66" t="str">
            <v>יין לחג כולל גילום מ</v>
          </cell>
          <cell r="C66">
            <v>969229.02</v>
          </cell>
        </row>
        <row r="67">
          <cell r="A67">
            <v>702210000</v>
          </cell>
          <cell r="B67" t="str">
            <v>קיטנה -</v>
          </cell>
          <cell r="C67">
            <v>104219.94</v>
          </cell>
        </row>
        <row r="68">
          <cell r="A68">
            <v>702230000</v>
          </cell>
          <cell r="B68" t="str">
            <v>מתנת יום הולדת - גיל</v>
          </cell>
          <cell r="C68">
            <v>92034.86</v>
          </cell>
        </row>
        <row r="69">
          <cell r="A69">
            <v>702240000</v>
          </cell>
          <cell r="B69" t="str">
            <v>שווי רכב הנהלה</v>
          </cell>
          <cell r="C69">
            <v>2860829.41</v>
          </cell>
        </row>
        <row r="70">
          <cell r="A70">
            <v>702250000</v>
          </cell>
          <cell r="B70" t="str">
            <v>גילום טלפון</v>
          </cell>
          <cell r="C70">
            <v>13631.2</v>
          </cell>
        </row>
        <row r="71">
          <cell r="A71">
            <v>702280000</v>
          </cell>
          <cell r="B71" t="str">
            <v>שווי לימודים גבוהים</v>
          </cell>
          <cell r="C71">
            <v>243027</v>
          </cell>
        </row>
        <row r="72">
          <cell r="A72">
            <v>702290000</v>
          </cell>
          <cell r="B72" t="str">
            <v>שווי מנקו קופאים</v>
          </cell>
          <cell r="C72">
            <v>169389.19</v>
          </cell>
        </row>
        <row r="73">
          <cell r="A73">
            <v>702300000</v>
          </cell>
          <cell r="B73" t="str">
            <v>זקיפות שווי חברים</v>
          </cell>
          <cell r="C73">
            <v>-4938825.79</v>
          </cell>
        </row>
        <row r="74">
          <cell r="A74">
            <v>702310000</v>
          </cell>
          <cell r="B74" t="str">
            <v>שווי כרטיס נסיעה חופ</v>
          </cell>
          <cell r="C74">
            <v>617598.5</v>
          </cell>
        </row>
        <row r="75">
          <cell r="A75">
            <v>702330000</v>
          </cell>
          <cell r="B75" t="str">
            <v>שווי ביגוד</v>
          </cell>
          <cell r="C75">
            <v>235460</v>
          </cell>
        </row>
        <row r="76">
          <cell r="A76">
            <v>702340000</v>
          </cell>
          <cell r="B76" t="str">
            <v>שווי מנקו לגילום</v>
          </cell>
          <cell r="C76">
            <v>404279.1</v>
          </cell>
        </row>
        <row r="77">
          <cell r="A77">
            <v>702350000</v>
          </cell>
          <cell r="B77" t="str">
            <v>שווי מאמץ קיץ חברים</v>
          </cell>
          <cell r="C77">
            <v>379150</v>
          </cell>
        </row>
        <row r="78">
          <cell r="A78">
            <v>702360000</v>
          </cell>
          <cell r="B78" t="str">
            <v>שווי טלפון נייד</v>
          </cell>
          <cell r="C78">
            <v>76738</v>
          </cell>
        </row>
        <row r="79">
          <cell r="A79">
            <v>702380000</v>
          </cell>
          <cell r="B79" t="str">
            <v>שווי נסיעות</v>
          </cell>
          <cell r="C79">
            <v>11694.45</v>
          </cell>
        </row>
        <row r="80">
          <cell r="A80">
            <v>702400000</v>
          </cell>
          <cell r="B80" t="str">
            <v>מס בגין פיצויים מחבר</v>
          </cell>
          <cell r="C80">
            <v>275241.21000000002</v>
          </cell>
        </row>
        <row r="81">
          <cell r="A81">
            <v>703010000</v>
          </cell>
          <cell r="B81" t="str">
            <v>השאלת עובדים לחברה ה</v>
          </cell>
          <cell r="C81">
            <v>-847854.04</v>
          </cell>
        </row>
        <row r="82">
          <cell r="A82">
            <v>703030000</v>
          </cell>
          <cell r="B82" t="str">
            <v>תגמולי מילואים-חברים</v>
          </cell>
          <cell r="C82">
            <v>-267338</v>
          </cell>
        </row>
        <row r="83">
          <cell r="A83">
            <v>703040000</v>
          </cell>
          <cell r="B83" t="str">
            <v>השאלת עובדים למשדן</v>
          </cell>
          <cell r="C83">
            <v>-124497.72</v>
          </cell>
        </row>
        <row r="84">
          <cell r="A84">
            <v>703050000</v>
          </cell>
          <cell r="B84" t="str">
            <v>השאל עובדים -למלם</v>
          </cell>
          <cell r="C84">
            <v>-113481.67</v>
          </cell>
        </row>
        <row r="85">
          <cell r="A85">
            <v>703100000</v>
          </cell>
          <cell r="B85" t="str">
            <v>פנסיית נכות ע"ח דן</v>
          </cell>
          <cell r="C85">
            <v>5322427.37</v>
          </cell>
        </row>
        <row r="86">
          <cell r="A86">
            <v>703110000</v>
          </cell>
          <cell r="B86" t="str">
            <v>יין לחג פנסיונרים ע"</v>
          </cell>
          <cell r="C86">
            <v>1777968</v>
          </cell>
        </row>
        <row r="87">
          <cell r="A87">
            <v>703120000</v>
          </cell>
          <cell r="B87" t="str">
            <v>עתון פנסיונרים ע"ח "</v>
          </cell>
          <cell r="C87">
            <v>3073265.9</v>
          </cell>
        </row>
        <row r="88">
          <cell r="A88">
            <v>703150000</v>
          </cell>
          <cell r="B88" t="str">
            <v>קדם פרישה 2004-2003</v>
          </cell>
          <cell r="C88">
            <v>888555.72</v>
          </cell>
        </row>
        <row r="89">
          <cell r="A89">
            <v>703160000</v>
          </cell>
          <cell r="B89" t="str">
            <v>שווי וגילום הפרשה לפ</v>
          </cell>
          <cell r="C89">
            <v>3106.2</v>
          </cell>
        </row>
        <row r="90">
          <cell r="A90">
            <v>703170000</v>
          </cell>
          <cell r="B90" t="str">
            <v>קדם פרישה 2005</v>
          </cell>
          <cell r="C90">
            <v>2810956.6</v>
          </cell>
        </row>
        <row r="91">
          <cell r="A91">
            <v>703180000</v>
          </cell>
          <cell r="B91" t="str">
            <v>שווי מתנת הולדת פנס'</v>
          </cell>
          <cell r="C91">
            <v>186725.87</v>
          </cell>
        </row>
        <row r="92">
          <cell r="A92">
            <v>703200000</v>
          </cell>
          <cell r="B92" t="str">
            <v>טלפון חברים</v>
          </cell>
          <cell r="C92">
            <v>1223.1500000000001</v>
          </cell>
        </row>
        <row r="93">
          <cell r="A93">
            <v>703300000</v>
          </cell>
          <cell r="B93" t="str">
            <v>זקיפות שווי פנסיונרי</v>
          </cell>
          <cell r="C93">
            <v>-1733399.43</v>
          </cell>
        </row>
        <row r="94">
          <cell r="A94">
            <v>704010000</v>
          </cell>
          <cell r="B94" t="str">
            <v>משכורת חודשית</v>
          </cell>
          <cell r="C94">
            <v>74675820.540000007</v>
          </cell>
        </row>
        <row r="95">
          <cell r="A95">
            <v>704014000</v>
          </cell>
          <cell r="B95" t="str">
            <v>הפרשות שכר</v>
          </cell>
          <cell r="C95">
            <v>246885</v>
          </cell>
        </row>
        <row r="96">
          <cell r="A96">
            <v>704020000</v>
          </cell>
          <cell r="B96" t="str">
            <v>שעות נוספות</v>
          </cell>
          <cell r="C96">
            <v>33412744.420000002</v>
          </cell>
        </row>
        <row r="97">
          <cell r="A97">
            <v>704030000</v>
          </cell>
          <cell r="B97" t="str">
            <v>פרמיה לנהגים</v>
          </cell>
          <cell r="C97">
            <v>16728034.960000001</v>
          </cell>
        </row>
        <row r="98">
          <cell r="A98">
            <v>704040000</v>
          </cell>
          <cell r="B98" t="str">
            <v>משכורת יג</v>
          </cell>
          <cell r="C98">
            <v>5101856.3099999996</v>
          </cell>
        </row>
        <row r="99">
          <cell r="A99">
            <v>704060000</v>
          </cell>
          <cell r="B99" t="str">
            <v>אחזקת רכב</v>
          </cell>
          <cell r="C99">
            <v>123102.14</v>
          </cell>
        </row>
        <row r="100">
          <cell r="A100">
            <v>704080000</v>
          </cell>
          <cell r="B100" t="str">
            <v>הפרשה למשכורת 13 שכי</v>
          </cell>
          <cell r="C100">
            <v>-1343879.25</v>
          </cell>
        </row>
        <row r="101">
          <cell r="A101">
            <v>704090000</v>
          </cell>
          <cell r="B101" t="str">
            <v>הוצאות קשישון שכירים</v>
          </cell>
          <cell r="C101">
            <v>1045540.58</v>
          </cell>
        </row>
        <row r="102">
          <cell r="A102">
            <v>704100000</v>
          </cell>
          <cell r="B102" t="str">
            <v>תשלום טלפון</v>
          </cell>
          <cell r="C102">
            <v>8987.68</v>
          </cell>
        </row>
        <row r="103">
          <cell r="A103">
            <v>704101000</v>
          </cell>
          <cell r="B103" t="str">
            <v>הוצאות שכר מיוחדים</v>
          </cell>
          <cell r="C103">
            <v>3748774.31</v>
          </cell>
        </row>
        <row r="104">
          <cell r="A104">
            <v>704120000</v>
          </cell>
          <cell r="B104" t="str">
            <v>שווי וגילום מס מיוחד</v>
          </cell>
          <cell r="C104">
            <v>-379667.42</v>
          </cell>
        </row>
        <row r="105">
          <cell r="A105">
            <v>704121000</v>
          </cell>
          <cell r="B105" t="str">
            <v>יין לחג מיוחדים שווי</v>
          </cell>
          <cell r="C105">
            <v>9849.23</v>
          </cell>
        </row>
        <row r="106">
          <cell r="A106">
            <v>704122000</v>
          </cell>
          <cell r="B106" t="str">
            <v>רכב - גילום מס</v>
          </cell>
          <cell r="C106">
            <v>339991.2</v>
          </cell>
        </row>
        <row r="107">
          <cell r="A107">
            <v>704122100</v>
          </cell>
          <cell r="B107" t="str">
            <v>שווי טלפון נייד</v>
          </cell>
          <cell r="C107">
            <v>4651</v>
          </cell>
        </row>
        <row r="108">
          <cell r="A108">
            <v>704123000</v>
          </cell>
          <cell r="B108" t="str">
            <v>ביטוח שיניים -</v>
          </cell>
          <cell r="C108">
            <v>651.75</v>
          </cell>
        </row>
        <row r="109">
          <cell r="A109">
            <v>704124000</v>
          </cell>
          <cell r="B109" t="str">
            <v>שווי כרטיס נסיעה חופ</v>
          </cell>
          <cell r="C109">
            <v>6993</v>
          </cell>
        </row>
        <row r="110">
          <cell r="A110">
            <v>704125000</v>
          </cell>
          <cell r="B110" t="str">
            <v>שווי ביגוד לצורך מס</v>
          </cell>
          <cell r="C110">
            <v>2702</v>
          </cell>
        </row>
        <row r="111">
          <cell r="A111">
            <v>704128000</v>
          </cell>
          <cell r="B111" t="str">
            <v>שווי+גילום טלפון מיו</v>
          </cell>
          <cell r="C111">
            <v>7927.57</v>
          </cell>
        </row>
        <row r="112">
          <cell r="A112">
            <v>704130000</v>
          </cell>
          <cell r="B112" t="str">
            <v>שווי רכב מעודה</v>
          </cell>
          <cell r="C112">
            <v>20970</v>
          </cell>
        </row>
        <row r="113">
          <cell r="A113">
            <v>704131000</v>
          </cell>
          <cell r="B113" t="str">
            <v>זקיפות שווי מעודה</v>
          </cell>
          <cell r="C113">
            <v>-20970</v>
          </cell>
        </row>
        <row r="114">
          <cell r="A114">
            <v>704200000</v>
          </cell>
          <cell r="B114" t="str">
            <v>יין לחג - גילום מס</v>
          </cell>
          <cell r="C114">
            <v>2375879.17</v>
          </cell>
        </row>
        <row r="115">
          <cell r="A115">
            <v>704210000</v>
          </cell>
          <cell r="B115" t="str">
            <v>קיטנה-</v>
          </cell>
          <cell r="C115">
            <v>161986.13</v>
          </cell>
        </row>
        <row r="116">
          <cell r="A116">
            <v>704230000</v>
          </cell>
          <cell r="B116" t="str">
            <v>מתנת יום הולדת-גילום</v>
          </cell>
          <cell r="C116">
            <v>222636.92</v>
          </cell>
        </row>
        <row r="117">
          <cell r="A117">
            <v>704240000</v>
          </cell>
          <cell r="B117" t="str">
            <v>שווי רכב</v>
          </cell>
          <cell r="C117">
            <v>58250</v>
          </cell>
        </row>
        <row r="118">
          <cell r="A118">
            <v>704250000</v>
          </cell>
          <cell r="B118" t="str">
            <v>גילום טלפון</v>
          </cell>
          <cell r="C118">
            <v>5813.07</v>
          </cell>
        </row>
        <row r="119">
          <cell r="A119">
            <v>704270000</v>
          </cell>
          <cell r="B119" t="str">
            <v>שווי נסיעות</v>
          </cell>
          <cell r="C119">
            <v>103836.12</v>
          </cell>
        </row>
        <row r="120">
          <cell r="A120">
            <v>704290000</v>
          </cell>
          <cell r="B120" t="str">
            <v>שווי מנקו קופאים</v>
          </cell>
          <cell r="C120">
            <v>25368.28</v>
          </cell>
        </row>
        <row r="121">
          <cell r="A121">
            <v>704300000</v>
          </cell>
          <cell r="B121" t="str">
            <v>זקיפות שווי שכירים</v>
          </cell>
          <cell r="C121">
            <v>-8282786.8499999996</v>
          </cell>
        </row>
        <row r="122">
          <cell r="A122">
            <v>704310000</v>
          </cell>
          <cell r="B122" t="str">
            <v>שווי כרטיס נסיעה חופ</v>
          </cell>
          <cell r="C122">
            <v>1661350</v>
          </cell>
        </row>
        <row r="123">
          <cell r="A123">
            <v>704330000</v>
          </cell>
          <cell r="B123" t="str">
            <v>שווי ביגוד</v>
          </cell>
          <cell r="C123">
            <v>542330</v>
          </cell>
        </row>
        <row r="124">
          <cell r="A124">
            <v>704340000</v>
          </cell>
          <cell r="B124" t="str">
            <v>שווי מנקו לגילום</v>
          </cell>
          <cell r="C124">
            <v>2010271.02</v>
          </cell>
        </row>
        <row r="125">
          <cell r="A125">
            <v>704350000</v>
          </cell>
          <cell r="B125" t="str">
            <v>שווי ביטוח שיניים</v>
          </cell>
          <cell r="C125">
            <v>763461.78</v>
          </cell>
        </row>
        <row r="126">
          <cell r="A126">
            <v>704360000</v>
          </cell>
          <cell r="B126" t="str">
            <v>שווי מאמץ קיץ - שכיר</v>
          </cell>
          <cell r="C126">
            <v>1043809</v>
          </cell>
        </row>
        <row r="127">
          <cell r="A127">
            <v>704370000</v>
          </cell>
          <cell r="B127" t="str">
            <v>שווי טלפון נייד</v>
          </cell>
          <cell r="C127">
            <v>11445</v>
          </cell>
        </row>
        <row r="128">
          <cell r="A128">
            <v>705010000</v>
          </cell>
          <cell r="B128" t="str">
            <v>השאלת עובדים לחברה ה</v>
          </cell>
          <cell r="C128">
            <v>-422592.28</v>
          </cell>
        </row>
        <row r="129">
          <cell r="A129">
            <v>705011000</v>
          </cell>
          <cell r="B129" t="str">
            <v>השאלת עובדים מיוניטד</v>
          </cell>
          <cell r="C129">
            <v>323600</v>
          </cell>
        </row>
        <row r="130">
          <cell r="A130">
            <v>705030000</v>
          </cell>
          <cell r="B130" t="str">
            <v>תגמולי מילואים-שכירי</v>
          </cell>
          <cell r="C130">
            <v>-366030</v>
          </cell>
        </row>
        <row r="131">
          <cell r="A131">
            <v>712100000</v>
          </cell>
          <cell r="B131" t="str">
            <v>הפרשות לקרן  הגמלאות</v>
          </cell>
          <cell r="C131">
            <v>8239071.4199999999</v>
          </cell>
        </row>
        <row r="132">
          <cell r="A132">
            <v>712140000</v>
          </cell>
          <cell r="B132" t="str">
            <v>הפרשה לפיצויים</v>
          </cell>
          <cell r="C132">
            <v>9348436.6400000006</v>
          </cell>
        </row>
        <row r="133">
          <cell r="A133">
            <v>712200000</v>
          </cell>
          <cell r="B133" t="str">
            <v>ביטוח לאומי</v>
          </cell>
          <cell r="C133">
            <v>4061051.74</v>
          </cell>
        </row>
        <row r="134">
          <cell r="A134">
            <v>712300000</v>
          </cell>
          <cell r="B134" t="str">
            <v>קרן השתלמות חברים</v>
          </cell>
          <cell r="C134">
            <v>2979398.77</v>
          </cell>
        </row>
        <row r="135">
          <cell r="A135">
            <v>712400000</v>
          </cell>
          <cell r="B135" t="str">
            <v>הבראה חברים</v>
          </cell>
          <cell r="C135">
            <v>2162568.71</v>
          </cell>
        </row>
        <row r="136">
          <cell r="A136">
            <v>712500000</v>
          </cell>
          <cell r="B136" t="str">
            <v>ביטוח שיניים-</v>
          </cell>
          <cell r="C136">
            <v>354874.68</v>
          </cell>
        </row>
        <row r="137">
          <cell r="A137">
            <v>712510000</v>
          </cell>
          <cell r="B137" t="str">
            <v>ביטוח שיניים</v>
          </cell>
          <cell r="C137">
            <v>347175</v>
          </cell>
        </row>
        <row r="138">
          <cell r="A138">
            <v>712520000</v>
          </cell>
          <cell r="B138" t="str">
            <v>ביטוח דמי מחלה</v>
          </cell>
          <cell r="C138">
            <v>98921.9</v>
          </cell>
        </row>
        <row r="139">
          <cell r="A139">
            <v>712530000</v>
          </cell>
          <cell r="B139" t="str">
            <v>ביטוח מחלות קשות</v>
          </cell>
          <cell r="C139">
            <v>221670.5</v>
          </cell>
        </row>
        <row r="140">
          <cell r="A140">
            <v>712700000</v>
          </cell>
          <cell r="B140" t="str">
            <v>הפרשה לחופש וימי מחל</v>
          </cell>
          <cell r="C140">
            <v>984371</v>
          </cell>
        </row>
        <row r="141">
          <cell r="A141">
            <v>712800000</v>
          </cell>
          <cell r="B141" t="str">
            <v>הפרשה להבראה חברים</v>
          </cell>
          <cell r="C141">
            <v>39738</v>
          </cell>
        </row>
        <row r="142">
          <cell r="A142">
            <v>712900000</v>
          </cell>
          <cell r="B142" t="str">
            <v>הפרשה לפרישה מוק 03</v>
          </cell>
          <cell r="C142">
            <v>-731585.62</v>
          </cell>
        </row>
        <row r="143">
          <cell r="A143">
            <v>712920000</v>
          </cell>
          <cell r="B143" t="str">
            <v>הפרשה לפנסית נכות</v>
          </cell>
          <cell r="C143">
            <v>-96242.65</v>
          </cell>
        </row>
        <row r="144">
          <cell r="A144">
            <v>712940000</v>
          </cell>
          <cell r="B144" t="str">
            <v>הפר.לפרישה מוק 05</v>
          </cell>
          <cell r="C144">
            <v>-1578290.44</v>
          </cell>
        </row>
        <row r="145">
          <cell r="A145">
            <v>712950000</v>
          </cell>
          <cell r="B145" t="str">
            <v>הפ. לפרישה מוקדמת 09</v>
          </cell>
          <cell r="C145">
            <v>174329.26</v>
          </cell>
        </row>
        <row r="146">
          <cell r="A146">
            <v>713010000</v>
          </cell>
          <cell r="B146" t="str">
            <v>הבראה פנסיונרים עד ג</v>
          </cell>
          <cell r="C146">
            <v>2490500</v>
          </cell>
        </row>
        <row r="147">
          <cell r="A147">
            <v>713020000</v>
          </cell>
          <cell r="B147" t="str">
            <v>ביטוח לאומי פנסיונרי</v>
          </cell>
          <cell r="C147">
            <v>293042.08</v>
          </cell>
        </row>
        <row r="148">
          <cell r="A148">
            <v>713040000</v>
          </cell>
          <cell r="B148" t="str">
            <v>פנסיה לאלמנות חברים</v>
          </cell>
          <cell r="C148">
            <v>357579.6</v>
          </cell>
        </row>
        <row r="149">
          <cell r="A149">
            <v>714100000</v>
          </cell>
          <cell r="B149" t="str">
            <v>הפרשות לקופות תגמולי</v>
          </cell>
          <cell r="C149">
            <v>6084644.6799999997</v>
          </cell>
        </row>
        <row r="150">
          <cell r="A150">
            <v>714110000</v>
          </cell>
          <cell r="B150" t="str">
            <v>פיצויים</v>
          </cell>
          <cell r="C150">
            <v>5963333.29</v>
          </cell>
        </row>
        <row r="151">
          <cell r="A151">
            <v>714130000</v>
          </cell>
          <cell r="B151" t="str">
            <v>פנסיה תקציבית שכירים</v>
          </cell>
          <cell r="C151">
            <v>401341.79</v>
          </cell>
        </row>
        <row r="152">
          <cell r="A152">
            <v>714140000</v>
          </cell>
          <cell r="B152" t="str">
            <v>הפרשה להבראה שכירים</v>
          </cell>
          <cell r="C152">
            <v>238058</v>
          </cell>
        </row>
        <row r="153">
          <cell r="A153">
            <v>714200000</v>
          </cell>
          <cell r="B153" t="str">
            <v>בטוח לאומי</v>
          </cell>
          <cell r="C153">
            <v>6883987.4199999999</v>
          </cell>
        </row>
        <row r="154">
          <cell r="A154">
            <v>714300000</v>
          </cell>
          <cell r="B154" t="str">
            <v>קרן השתלמות</v>
          </cell>
          <cell r="C154">
            <v>3514261.17</v>
          </cell>
        </row>
        <row r="155">
          <cell r="A155">
            <v>714400000</v>
          </cell>
          <cell r="B155" t="str">
            <v>הבראה שכירים</v>
          </cell>
          <cell r="C155">
            <v>3979751.68</v>
          </cell>
        </row>
        <row r="156">
          <cell r="A156">
            <v>714500000</v>
          </cell>
          <cell r="B156" t="str">
            <v>החזרים מחברות ביטוח</v>
          </cell>
          <cell r="C156">
            <v>-652709.17000000004</v>
          </cell>
        </row>
        <row r="157">
          <cell r="A157">
            <v>714700000</v>
          </cell>
          <cell r="B157" t="str">
            <v>הפרשה לחופש וימי מחל</v>
          </cell>
          <cell r="C157">
            <v>-84086</v>
          </cell>
        </row>
        <row r="158">
          <cell r="A158">
            <v>714800000</v>
          </cell>
          <cell r="B158" t="str">
            <v>ביטוח שיניים שכירים</v>
          </cell>
          <cell r="C158">
            <v>764035.14</v>
          </cell>
        </row>
        <row r="159">
          <cell r="A159">
            <v>720100000</v>
          </cell>
          <cell r="B159" t="str">
            <v>סולר בצובר</v>
          </cell>
          <cell r="C159">
            <v>122647192.44</v>
          </cell>
        </row>
        <row r="160">
          <cell r="A160">
            <v>720110000</v>
          </cell>
          <cell r="B160" t="str">
            <v>סולר בדרכים</v>
          </cell>
          <cell r="C160">
            <v>362489.37</v>
          </cell>
        </row>
        <row r="161">
          <cell r="A161">
            <v>720120000</v>
          </cell>
          <cell r="B161" t="str">
            <v>בנזין</v>
          </cell>
          <cell r="C161">
            <v>955454.25</v>
          </cell>
        </row>
        <row r="162">
          <cell r="A162">
            <v>720200000</v>
          </cell>
          <cell r="B162" t="str">
            <v>שמנים</v>
          </cell>
          <cell r="C162">
            <v>1107307.7</v>
          </cell>
        </row>
        <row r="163">
          <cell r="A163">
            <v>720300000</v>
          </cell>
          <cell r="B163" t="str">
            <v>מים מטופלים</v>
          </cell>
          <cell r="C163">
            <v>454655.36</v>
          </cell>
        </row>
        <row r="164">
          <cell r="A164">
            <v>720400000</v>
          </cell>
          <cell r="B164" t="str">
            <v>הכנסות דלק יונייטד ט</v>
          </cell>
          <cell r="C164">
            <v>-5464560.5999999996</v>
          </cell>
        </row>
        <row r="165">
          <cell r="A165">
            <v>720500000</v>
          </cell>
          <cell r="B165" t="str">
            <v>הכנסות דלק -משדן</v>
          </cell>
          <cell r="C165">
            <v>-3777927.96</v>
          </cell>
        </row>
        <row r="166">
          <cell r="A166">
            <v>720600000</v>
          </cell>
          <cell r="B166" t="str">
            <v>החזר בלו על סולר</v>
          </cell>
          <cell r="C166">
            <v>-29245340</v>
          </cell>
        </row>
        <row r="167">
          <cell r="A167">
            <v>722101000</v>
          </cell>
          <cell r="B167" t="str">
            <v>חלקי חילוף חו"ל-מאן</v>
          </cell>
          <cell r="C167">
            <v>4659029.03</v>
          </cell>
        </row>
        <row r="168">
          <cell r="A168">
            <v>722102000</v>
          </cell>
          <cell r="B168" t="str">
            <v>חלקי חילוף חו"ל -אחר</v>
          </cell>
          <cell r="C168">
            <v>3273732.7</v>
          </cell>
        </row>
        <row r="169">
          <cell r="A169">
            <v>722103000</v>
          </cell>
          <cell r="B169" t="str">
            <v>החזרי תביעות חו"ל</v>
          </cell>
          <cell r="C169">
            <v>-1756693.72</v>
          </cell>
        </row>
        <row r="170">
          <cell r="A170">
            <v>722104000</v>
          </cell>
          <cell r="B170" t="str">
            <v>חלקי חילוף בארץ</v>
          </cell>
          <cell r="C170">
            <v>7095563.71</v>
          </cell>
        </row>
        <row r="171">
          <cell r="A171">
            <v>722105000</v>
          </cell>
          <cell r="B171" t="str">
            <v>שמשות לחלונות</v>
          </cell>
          <cell r="C171">
            <v>386490.32</v>
          </cell>
        </row>
        <row r="172">
          <cell r="A172">
            <v>722107000</v>
          </cell>
          <cell r="B172" t="str">
            <v>מצברים וחומצה</v>
          </cell>
          <cell r="C172">
            <v>635723.13</v>
          </cell>
        </row>
        <row r="173">
          <cell r="A173">
            <v>722110000</v>
          </cell>
          <cell r="B173" t="str">
            <v>שינוי במלאי חלקי חיל</v>
          </cell>
          <cell r="C173">
            <v>736666</v>
          </cell>
        </row>
        <row r="174">
          <cell r="A174">
            <v>722202000</v>
          </cell>
          <cell r="B174" t="str">
            <v>צמיגים חדשים - ארץ</v>
          </cell>
          <cell r="C174">
            <v>1880060.62</v>
          </cell>
        </row>
        <row r="175">
          <cell r="A175">
            <v>722204000</v>
          </cell>
          <cell r="B175" t="str">
            <v>חידוש צמיגים</v>
          </cell>
          <cell r="C175">
            <v>280380.14</v>
          </cell>
        </row>
        <row r="176">
          <cell r="A176">
            <v>722301000</v>
          </cell>
          <cell r="B176" t="str">
            <v>עבודות ותיקוני ח.-חש</v>
          </cell>
          <cell r="C176">
            <v>1103783.05</v>
          </cell>
        </row>
        <row r="177">
          <cell r="A177">
            <v>722302000</v>
          </cell>
          <cell r="B177" t="str">
            <v>תיקוני חוץ לתאונות</v>
          </cell>
          <cell r="C177">
            <v>454532.22</v>
          </cell>
        </row>
        <row r="178">
          <cell r="A178">
            <v>722302200</v>
          </cell>
          <cell r="B178" t="str">
            <v>השתתפות עצמית נהגים</v>
          </cell>
          <cell r="C178">
            <v>-161627.84</v>
          </cell>
        </row>
        <row r="179">
          <cell r="A179">
            <v>722303000</v>
          </cell>
          <cell r="B179" t="str">
            <v>שיפוץ חוץ למרכבים</v>
          </cell>
          <cell r="C179">
            <v>40718.67</v>
          </cell>
        </row>
        <row r="180">
          <cell r="A180">
            <v>722401000</v>
          </cell>
          <cell r="B180" t="str">
            <v>הכנסות ש. מוסך-חלפים</v>
          </cell>
          <cell r="C180">
            <v>-1320137.5900000001</v>
          </cell>
        </row>
        <row r="181">
          <cell r="A181">
            <v>722402000</v>
          </cell>
          <cell r="B181" t="str">
            <v>הכנסות ש. מוסך-עבודה</v>
          </cell>
          <cell r="C181">
            <v>-1011735.41</v>
          </cell>
        </row>
        <row r="182">
          <cell r="A182">
            <v>724101000</v>
          </cell>
          <cell r="B182" t="str">
            <v>בגדי עבודה</v>
          </cell>
          <cell r="C182">
            <v>143625.35</v>
          </cell>
        </row>
        <row r="183">
          <cell r="A183">
            <v>724102000</v>
          </cell>
          <cell r="B183" t="str">
            <v>ביגוד ייצוגי נהגים</v>
          </cell>
          <cell r="C183">
            <v>135819.63</v>
          </cell>
        </row>
        <row r="184">
          <cell r="A184">
            <v>724201000</v>
          </cell>
          <cell r="B184" t="str">
            <v>נקיון ע" קבלני משנה</v>
          </cell>
          <cell r="C184">
            <v>8700541.7899999991</v>
          </cell>
        </row>
        <row r="185">
          <cell r="A185">
            <v>724202000</v>
          </cell>
          <cell r="B185" t="str">
            <v>חמרי ניקוי</v>
          </cell>
          <cell r="C185">
            <v>148063.64000000001</v>
          </cell>
        </row>
        <row r="186">
          <cell r="A186">
            <v>724203000</v>
          </cell>
          <cell r="B186" t="str">
            <v>כלי עבודה</v>
          </cell>
          <cell r="C186">
            <v>225098.39</v>
          </cell>
        </row>
        <row r="187">
          <cell r="A187">
            <v>724204000</v>
          </cell>
          <cell r="B187" t="str">
            <v>כלי עבודה אישים במוס</v>
          </cell>
          <cell r="C187">
            <v>421.61</v>
          </cell>
        </row>
        <row r="188">
          <cell r="A188">
            <v>724205000</v>
          </cell>
          <cell r="B188" t="str">
            <v>חומרי בינוי ואינסטול</v>
          </cell>
          <cell r="C188">
            <v>335</v>
          </cell>
        </row>
        <row r="189">
          <cell r="A189">
            <v>724205100</v>
          </cell>
          <cell r="B189" t="str">
            <v>חומרי בינוי וחשמל תו</v>
          </cell>
          <cell r="C189">
            <v>318029.88</v>
          </cell>
        </row>
        <row r="190">
          <cell r="A190">
            <v>724205200</v>
          </cell>
          <cell r="B190" t="str">
            <v>שילוט לעוורים וכבדי</v>
          </cell>
          <cell r="C190">
            <v>1372789.66</v>
          </cell>
        </row>
        <row r="191">
          <cell r="A191">
            <v>724206000</v>
          </cell>
          <cell r="B191" t="str">
            <v>אחזקת ציוד</v>
          </cell>
          <cell r="C191">
            <v>86463.64</v>
          </cell>
        </row>
        <row r="192">
          <cell r="A192">
            <v>724301000</v>
          </cell>
          <cell r="B192" t="str">
            <v>כיבודים אגף תו"פ</v>
          </cell>
          <cell r="C192">
            <v>2350061.02</v>
          </cell>
        </row>
        <row r="193">
          <cell r="A193">
            <v>724302000</v>
          </cell>
          <cell r="B193" t="str">
            <v>הכנסות ממכירת תלושים</v>
          </cell>
          <cell r="C193">
            <v>-1414728.23</v>
          </cell>
        </row>
        <row r="194">
          <cell r="A194">
            <v>726101000</v>
          </cell>
          <cell r="B194" t="str">
            <v>ביטוח אוטובוסים חובה</v>
          </cell>
          <cell r="C194">
            <v>15933367</v>
          </cell>
        </row>
        <row r="195">
          <cell r="A195">
            <v>726201000</v>
          </cell>
          <cell r="B195" t="str">
            <v>תשלומים בגין נזקים ו</v>
          </cell>
          <cell r="C195">
            <v>4496354.68</v>
          </cell>
        </row>
        <row r="196">
          <cell r="A196">
            <v>726203000</v>
          </cell>
          <cell r="B196" t="str">
            <v>תקבולים מחברות ביטוח</v>
          </cell>
          <cell r="C196">
            <v>-559519.14</v>
          </cell>
        </row>
        <row r="197">
          <cell r="A197">
            <v>732101000</v>
          </cell>
          <cell r="B197" t="str">
            <v>שכירות תמח"ת</v>
          </cell>
          <cell r="C197">
            <v>12427151.5</v>
          </cell>
        </row>
        <row r="198">
          <cell r="A198">
            <v>732102000</v>
          </cell>
          <cell r="B198" t="str">
            <v>אחזקת תחנות ומוסכים</v>
          </cell>
          <cell r="C198">
            <v>299068.08</v>
          </cell>
        </row>
        <row r="199">
          <cell r="A199">
            <v>732103000</v>
          </cell>
          <cell r="B199" t="str">
            <v>ארנונה,מים ומיסי תנו</v>
          </cell>
          <cell r="C199">
            <v>7070677.2599999998</v>
          </cell>
        </row>
        <row r="200">
          <cell r="A200">
            <v>732105000</v>
          </cell>
          <cell r="B200" t="str">
            <v>שרות מכשירי קשר</v>
          </cell>
          <cell r="C200">
            <v>567957.55000000005</v>
          </cell>
        </row>
        <row r="201">
          <cell r="A201">
            <v>732105100</v>
          </cell>
          <cell r="B201" t="str">
            <v>תקשורת -חמרים מתכל!!</v>
          </cell>
          <cell r="C201">
            <v>612</v>
          </cell>
        </row>
        <row r="202">
          <cell r="A202">
            <v>732106000</v>
          </cell>
          <cell r="B202" t="str">
            <v>שכירות ואחזקת מסופי</v>
          </cell>
          <cell r="C202">
            <v>521362.24</v>
          </cell>
        </row>
        <row r="203">
          <cell r="A203">
            <v>732109000</v>
          </cell>
          <cell r="B203" t="str">
            <v>איכות הסביבה</v>
          </cell>
          <cell r="C203">
            <v>103446.37</v>
          </cell>
        </row>
        <row r="204">
          <cell r="A204">
            <v>732110000</v>
          </cell>
          <cell r="B204" t="str">
            <v>רישוי עסקים</v>
          </cell>
          <cell r="C204">
            <v>179927.18</v>
          </cell>
        </row>
        <row r="205">
          <cell r="A205">
            <v>732201000</v>
          </cell>
          <cell r="B205" t="str">
            <v>הסעות עובדים</v>
          </cell>
          <cell r="C205">
            <v>8448028.4199999999</v>
          </cell>
        </row>
        <row r="206">
          <cell r="A206">
            <v>732203000</v>
          </cell>
          <cell r="B206" t="str">
            <v>הוצאות חניה</v>
          </cell>
          <cell r="C206">
            <v>40167.65</v>
          </cell>
        </row>
        <row r="207">
          <cell r="A207">
            <v>732206000</v>
          </cell>
          <cell r="B207" t="str">
            <v>הוצאות אחזקה רכב מסח</v>
          </cell>
          <cell r="C207">
            <v>3088.84</v>
          </cell>
        </row>
        <row r="208">
          <cell r="A208">
            <v>732301000</v>
          </cell>
          <cell r="B208" t="str">
            <v>מאמץ קייץ(השת. מקצו)</v>
          </cell>
          <cell r="C208">
            <v>1036945</v>
          </cell>
        </row>
        <row r="209">
          <cell r="A209">
            <v>732302000</v>
          </cell>
          <cell r="B209" t="str">
            <v>ספרות  מקצועית</v>
          </cell>
          <cell r="C209">
            <v>53051.01</v>
          </cell>
        </row>
        <row r="210">
          <cell r="A210">
            <v>732303000</v>
          </cell>
          <cell r="B210" t="str">
            <v>הדרכה</v>
          </cell>
          <cell r="C210">
            <v>1465008.21</v>
          </cell>
        </row>
        <row r="211">
          <cell r="A211">
            <v>732304000</v>
          </cell>
          <cell r="B211" t="str">
            <v>הכנסות והדרכה-אוטובו</v>
          </cell>
          <cell r="C211">
            <v>-54613.78</v>
          </cell>
        </row>
        <row r="212">
          <cell r="A212">
            <v>732306000</v>
          </cell>
          <cell r="B212" t="str">
            <v>הדרכה-שלא נתבע מע"מ</v>
          </cell>
          <cell r="C212">
            <v>660</v>
          </cell>
        </row>
        <row r="213">
          <cell r="A213">
            <v>732401000</v>
          </cell>
          <cell r="B213" t="str">
            <v>עובדי חברות כ"א-סוקר</v>
          </cell>
          <cell r="C213">
            <v>300392.17</v>
          </cell>
        </row>
        <row r="214">
          <cell r="A214">
            <v>732402000</v>
          </cell>
          <cell r="B214" t="str">
            <v>אחזקת חדרי מנוחה</v>
          </cell>
          <cell r="C214">
            <v>1491975.75</v>
          </cell>
        </row>
        <row r="215">
          <cell r="A215">
            <v>732403000</v>
          </cell>
          <cell r="B215" t="str">
            <v>עובדי חברות כ"א-משק</v>
          </cell>
          <cell r="C215">
            <v>3300</v>
          </cell>
        </row>
        <row r="216">
          <cell r="A216">
            <v>732501000</v>
          </cell>
          <cell r="B216" t="str">
            <v>רשיונות לאוטובוסים</v>
          </cell>
          <cell r="C216">
            <v>932215</v>
          </cell>
        </row>
        <row r="217">
          <cell r="A217">
            <v>732503000</v>
          </cell>
          <cell r="B217" t="str">
            <v>רשיונות לנהגים</v>
          </cell>
          <cell r="C217">
            <v>46248</v>
          </cell>
        </row>
        <row r="218">
          <cell r="A218">
            <v>732601000</v>
          </cell>
          <cell r="B218" t="str">
            <v>הדפסת כרטיסי נסיעה</v>
          </cell>
          <cell r="C218">
            <v>664425.71</v>
          </cell>
        </row>
        <row r="219">
          <cell r="A219">
            <v>732601100</v>
          </cell>
          <cell r="B219" t="str">
            <v>שינוי במלאי כרטיסים</v>
          </cell>
          <cell r="C219">
            <v>1319369</v>
          </cell>
        </row>
        <row r="220">
          <cell r="A220">
            <v>732603000</v>
          </cell>
          <cell r="B220" t="str">
            <v>קנסות מח.ביטוח</v>
          </cell>
          <cell r="C220">
            <v>120168.75</v>
          </cell>
        </row>
        <row r="221">
          <cell r="A221">
            <v>732702000</v>
          </cell>
          <cell r="B221" t="str">
            <v>פחת מכוניות</v>
          </cell>
          <cell r="C221">
            <v>39152.22</v>
          </cell>
        </row>
        <row r="222">
          <cell r="A222">
            <v>732709000</v>
          </cell>
          <cell r="B222" t="str">
            <v>פחת אוטובוסים</v>
          </cell>
          <cell r="C222">
            <v>68344137.209999993</v>
          </cell>
        </row>
        <row r="223">
          <cell r="A223">
            <v>742102000</v>
          </cell>
          <cell r="B223" t="str">
            <v>חשמל</v>
          </cell>
          <cell r="C223">
            <v>1494283.92</v>
          </cell>
        </row>
        <row r="224">
          <cell r="A224">
            <v>742103000</v>
          </cell>
          <cell r="B224" t="str">
            <v>טלפון</v>
          </cell>
          <cell r="C224">
            <v>627113.59</v>
          </cell>
        </row>
        <row r="225">
          <cell r="A225">
            <v>742104000</v>
          </cell>
          <cell r="B225" t="str">
            <v>שכירות משרדים</v>
          </cell>
          <cell r="C225">
            <v>457250.29</v>
          </cell>
        </row>
        <row r="226">
          <cell r="A226">
            <v>742105000</v>
          </cell>
          <cell r="B226" t="str">
            <v>שכירות משרדים חב' בנ</v>
          </cell>
          <cell r="C226">
            <v>49125</v>
          </cell>
        </row>
        <row r="227">
          <cell r="A227">
            <v>742106000</v>
          </cell>
          <cell r="B227" t="str">
            <v>שמירה ובטחון</v>
          </cell>
          <cell r="C227">
            <v>4004309.29</v>
          </cell>
        </row>
        <row r="228">
          <cell r="A228">
            <v>742108000</v>
          </cell>
          <cell r="B228" t="str">
            <v>רשיונות שונים</v>
          </cell>
          <cell r="C228">
            <v>101961.35</v>
          </cell>
        </row>
        <row r="229">
          <cell r="A229">
            <v>742109000</v>
          </cell>
          <cell r="B229" t="str">
            <v>העברת כספים ומיגון ק</v>
          </cell>
          <cell r="C229">
            <v>409324.14</v>
          </cell>
        </row>
        <row r="230">
          <cell r="A230">
            <v>742111000</v>
          </cell>
          <cell r="B230" t="str">
            <v>הוצ' פלאפון</v>
          </cell>
          <cell r="C230">
            <v>241205.41</v>
          </cell>
        </row>
        <row r="231">
          <cell r="A231">
            <v>742112000</v>
          </cell>
          <cell r="B231" t="str">
            <v>חניה הדר דפנה</v>
          </cell>
          <cell r="C231">
            <v>224653.77</v>
          </cell>
        </row>
        <row r="232">
          <cell r="A232">
            <v>742114000</v>
          </cell>
          <cell r="B232" t="str">
            <v>תקשורת-פרסונליזציה</v>
          </cell>
          <cell r="C232">
            <v>94119.3</v>
          </cell>
        </row>
        <row r="233">
          <cell r="A233">
            <v>742121000</v>
          </cell>
          <cell r="B233" t="str">
            <v>ביטוח כללי</v>
          </cell>
          <cell r="C233">
            <v>1402209</v>
          </cell>
        </row>
        <row r="234">
          <cell r="A234">
            <v>742201000</v>
          </cell>
          <cell r="B234" t="str">
            <v>שכר רואי חשבון</v>
          </cell>
          <cell r="C234">
            <v>1451203.47</v>
          </cell>
        </row>
        <row r="235">
          <cell r="A235">
            <v>742203000</v>
          </cell>
          <cell r="B235" t="str">
            <v>משפטיות</v>
          </cell>
          <cell r="C235">
            <v>2853873.92</v>
          </cell>
        </row>
        <row r="236">
          <cell r="A236">
            <v>742204000</v>
          </cell>
          <cell r="B236" t="str">
            <v>יועצים</v>
          </cell>
          <cell r="C236">
            <v>2912001.76</v>
          </cell>
        </row>
        <row r="237">
          <cell r="A237">
            <v>742205000</v>
          </cell>
          <cell r="B237" t="str">
            <v>תמחיר</v>
          </cell>
          <cell r="C237">
            <v>45564</v>
          </cell>
        </row>
        <row r="238">
          <cell r="A238">
            <v>742206000</v>
          </cell>
          <cell r="B238" t="str">
            <v>כח אדם מבקרים-תנועה</v>
          </cell>
          <cell r="C238">
            <v>407688.76</v>
          </cell>
        </row>
        <row r="239">
          <cell r="A239">
            <v>742207000</v>
          </cell>
          <cell r="B239" t="str">
            <v>שכר דח"צ</v>
          </cell>
          <cell r="C239">
            <v>465428</v>
          </cell>
        </row>
        <row r="240">
          <cell r="A240">
            <v>742301000</v>
          </cell>
          <cell r="B240" t="str">
            <v>שיווק</v>
          </cell>
          <cell r="C240">
            <v>575316.67000000004</v>
          </cell>
        </row>
        <row r="241">
          <cell r="A241">
            <v>742302000</v>
          </cell>
          <cell r="B241" t="str">
            <v>פרסום לוחות ופנקסים</v>
          </cell>
          <cell r="C241">
            <v>69000</v>
          </cell>
        </row>
        <row r="242">
          <cell r="A242">
            <v>742303000</v>
          </cell>
          <cell r="B242" t="str">
            <v>פרסום מודעות עתון</v>
          </cell>
          <cell r="C242">
            <v>50500</v>
          </cell>
        </row>
        <row r="243">
          <cell r="A243">
            <v>742304000</v>
          </cell>
          <cell r="B243" t="str">
            <v>פרסום-דפוס-עבודות חו</v>
          </cell>
          <cell r="C243">
            <v>75541.009999999995</v>
          </cell>
        </row>
        <row r="244">
          <cell r="A244">
            <v>742304100</v>
          </cell>
          <cell r="B244" t="str">
            <v>פרסום-דפוס-חמרים ואח</v>
          </cell>
          <cell r="C244">
            <v>53000.26</v>
          </cell>
        </row>
        <row r="245">
          <cell r="A245">
            <v>742305000</v>
          </cell>
          <cell r="B245" t="str">
            <v>פרסום</v>
          </cell>
          <cell r="C245">
            <v>129360.68</v>
          </cell>
        </row>
        <row r="246">
          <cell r="A246">
            <v>742306000</v>
          </cell>
          <cell r="B246" t="str">
            <v>כ"א-מוקדניות מודיעין</v>
          </cell>
          <cell r="C246">
            <v>1380454.21</v>
          </cell>
        </row>
        <row r="247">
          <cell r="A247">
            <v>742307000</v>
          </cell>
          <cell r="B247" t="str">
            <v>שווק -פרסונליזציה</v>
          </cell>
          <cell r="C247">
            <v>2045819.81</v>
          </cell>
        </row>
        <row r="248">
          <cell r="A248">
            <v>742401000</v>
          </cell>
          <cell r="B248" t="str">
            <v>מסיבות</v>
          </cell>
          <cell r="C248">
            <v>1509</v>
          </cell>
        </row>
        <row r="249">
          <cell r="A249">
            <v>742402000</v>
          </cell>
          <cell r="B249" t="str">
            <v>ארועים</v>
          </cell>
          <cell r="C249">
            <v>32366.3</v>
          </cell>
        </row>
        <row r="250">
          <cell r="A250">
            <v>742403000</v>
          </cell>
          <cell r="B250" t="str">
            <v>הוצאות ועדים</v>
          </cell>
          <cell r="C250">
            <v>1156.32</v>
          </cell>
        </row>
        <row r="251">
          <cell r="A251">
            <v>742404000</v>
          </cell>
          <cell r="B251" t="str">
            <v>תרבות</v>
          </cell>
          <cell r="C251">
            <v>13551.86</v>
          </cell>
        </row>
        <row r="252">
          <cell r="A252">
            <v>742405000</v>
          </cell>
          <cell r="B252" t="str">
            <v>ספורט</v>
          </cell>
          <cell r="C252">
            <v>216088.57</v>
          </cell>
        </row>
        <row r="253">
          <cell r="A253">
            <v>742406000</v>
          </cell>
          <cell r="B253" t="str">
            <v>בריאות</v>
          </cell>
          <cell r="C253">
            <v>281076.02</v>
          </cell>
        </row>
        <row r="254">
          <cell r="A254">
            <v>742407000</v>
          </cell>
          <cell r="B254" t="str">
            <v>קיטנה</v>
          </cell>
          <cell r="C254">
            <v>289053.93</v>
          </cell>
        </row>
        <row r="255">
          <cell r="A255">
            <v>742423000</v>
          </cell>
          <cell r="B255" t="str">
            <v>הלבשה-ביגוד קיץ (שוו</v>
          </cell>
          <cell r="C255">
            <v>545199.91</v>
          </cell>
        </row>
        <row r="256">
          <cell r="A256">
            <v>742425000</v>
          </cell>
          <cell r="B256" t="str">
            <v>מתנות שכירים</v>
          </cell>
          <cell r="C256">
            <v>22860</v>
          </cell>
        </row>
        <row r="257">
          <cell r="A257">
            <v>742426000</v>
          </cell>
          <cell r="B257" t="str">
            <v>מתנות לחברים</v>
          </cell>
          <cell r="C257">
            <v>24197.8</v>
          </cell>
        </row>
        <row r="258">
          <cell r="A258">
            <v>742427000</v>
          </cell>
          <cell r="B258" t="str">
            <v>מתנות</v>
          </cell>
          <cell r="C258">
            <v>456658.36</v>
          </cell>
        </row>
        <row r="259">
          <cell r="A259">
            <v>742428000</v>
          </cell>
          <cell r="B259" t="str">
            <v>יין לחג-הוצאה</v>
          </cell>
          <cell r="C259">
            <v>2977679.5</v>
          </cell>
        </row>
        <row r="260">
          <cell r="A260">
            <v>742503000</v>
          </cell>
          <cell r="B260" t="str">
            <v>נסיעות לחו"ל-אשל</v>
          </cell>
          <cell r="C260">
            <v>203027.07</v>
          </cell>
        </row>
        <row r="261">
          <cell r="A261">
            <v>742510000</v>
          </cell>
          <cell r="B261" t="str">
            <v>נסיעות וחניה</v>
          </cell>
          <cell r="C261">
            <v>133154.71</v>
          </cell>
        </row>
        <row r="262">
          <cell r="A262">
            <v>742520000</v>
          </cell>
          <cell r="B262" t="str">
            <v>נסיעות חופשיות עובדי</v>
          </cell>
          <cell r="C262">
            <v>461113.01</v>
          </cell>
        </row>
        <row r="263">
          <cell r="A263">
            <v>742531000</v>
          </cell>
          <cell r="B263" t="str">
            <v>הוצאות רכב פרטי</v>
          </cell>
          <cell r="C263">
            <v>580304.27</v>
          </cell>
        </row>
        <row r="264">
          <cell r="A264">
            <v>742532000</v>
          </cell>
          <cell r="B264" t="str">
            <v>הוצ' שכירות רכב פרטי</v>
          </cell>
          <cell r="C264">
            <v>2420358.38</v>
          </cell>
        </row>
        <row r="265">
          <cell r="A265">
            <v>742601000</v>
          </cell>
          <cell r="B265" t="str">
            <v>צרכי משרד</v>
          </cell>
          <cell r="C265">
            <v>78648.800000000003</v>
          </cell>
        </row>
        <row r="266">
          <cell r="A266">
            <v>742602000</v>
          </cell>
          <cell r="B266" t="str">
            <v>דאר</v>
          </cell>
          <cell r="C266">
            <v>86660.67</v>
          </cell>
        </row>
        <row r="267">
          <cell r="A267">
            <v>742603000</v>
          </cell>
          <cell r="B267" t="str">
            <v>שרותי מחשב-אחזקת תכנ</v>
          </cell>
          <cell r="C267">
            <v>95334.35</v>
          </cell>
        </row>
        <row r="268">
          <cell r="A268">
            <v>742603100</v>
          </cell>
          <cell r="B268" t="str">
            <v>שרותי מחשב - אחזקת ח</v>
          </cell>
          <cell r="C268">
            <v>35963.160000000003</v>
          </cell>
        </row>
        <row r="269">
          <cell r="A269">
            <v>742603200</v>
          </cell>
          <cell r="B269" t="str">
            <v>מחשב - חמרים מתכלים</v>
          </cell>
          <cell r="C269">
            <v>19281.830000000002</v>
          </cell>
        </row>
        <row r="270">
          <cell r="A270">
            <v>742603400</v>
          </cell>
          <cell r="B270" t="str">
            <v>מיקור חוץ מל"מ-מ.מיד</v>
          </cell>
          <cell r="C270">
            <v>4420688.4800000004</v>
          </cell>
        </row>
        <row r="271">
          <cell r="A271">
            <v>742603500</v>
          </cell>
          <cell r="B271" t="str">
            <v>מל"מ מיקור חוץ-שכר</v>
          </cell>
          <cell r="C271">
            <v>354492.19</v>
          </cell>
        </row>
        <row r="272">
          <cell r="A272">
            <v>742604000</v>
          </cell>
          <cell r="B272" t="str">
            <v>ארכיון</v>
          </cell>
          <cell r="C272">
            <v>77789.61</v>
          </cell>
        </row>
        <row r="273">
          <cell r="A273">
            <v>742702000</v>
          </cell>
          <cell r="B273" t="str">
            <v>כיבודים</v>
          </cell>
          <cell r="C273">
            <v>544707.66</v>
          </cell>
        </row>
        <row r="274">
          <cell r="A274">
            <v>742703000</v>
          </cell>
          <cell r="B274" t="str">
            <v>אסיפות וישיבות</v>
          </cell>
          <cell r="C274">
            <v>94327.15</v>
          </cell>
        </row>
        <row r="275">
          <cell r="A275">
            <v>742704000</v>
          </cell>
          <cell r="B275" t="str">
            <v>הפרשה לתביעות משפטיו</v>
          </cell>
          <cell r="C275">
            <v>320690</v>
          </cell>
        </row>
        <row r="276">
          <cell r="A276">
            <v>742801000</v>
          </cell>
          <cell r="B276" t="str">
            <v>הוצ' פחת נדל"ן</v>
          </cell>
          <cell r="C276">
            <v>1351996.68</v>
          </cell>
        </row>
        <row r="277">
          <cell r="A277">
            <v>742802000</v>
          </cell>
          <cell r="B277" t="str">
            <v>הוצ' פחת מטלטלין ושו</v>
          </cell>
          <cell r="C277">
            <v>359827.31</v>
          </cell>
        </row>
        <row r="278">
          <cell r="A278">
            <v>742803000</v>
          </cell>
          <cell r="B278" t="str">
            <v>הוצ' פחת מחשב</v>
          </cell>
          <cell r="C278">
            <v>3191879.03</v>
          </cell>
        </row>
        <row r="279">
          <cell r="A279">
            <v>742901000</v>
          </cell>
          <cell r="B279" t="str">
            <v>הוצ' חובות אבודים</v>
          </cell>
          <cell r="C279">
            <v>110707.19</v>
          </cell>
        </row>
        <row r="280">
          <cell r="A280">
            <v>742902000</v>
          </cell>
          <cell r="B280" t="str">
            <v>תרומות</v>
          </cell>
          <cell r="C280">
            <v>253101.06</v>
          </cell>
        </row>
        <row r="281">
          <cell r="A281">
            <v>742903000</v>
          </cell>
          <cell r="B281" t="str">
            <v>קנסות</v>
          </cell>
          <cell r="C281">
            <v>717680</v>
          </cell>
        </row>
        <row r="282">
          <cell r="A282">
            <v>742904000</v>
          </cell>
          <cell r="B282" t="str">
            <v>ביטולי יתרות</v>
          </cell>
          <cell r="C282">
            <v>29.05</v>
          </cell>
        </row>
        <row r="283">
          <cell r="A283">
            <v>742907000</v>
          </cell>
          <cell r="B283" t="str">
            <v>הכנסות מקנסות עובדים</v>
          </cell>
          <cell r="C283">
            <v>-134347.54</v>
          </cell>
        </row>
        <row r="284">
          <cell r="A284">
            <v>752010000</v>
          </cell>
          <cell r="B284" t="str">
            <v>ריבית ועמלות בנקים</v>
          </cell>
          <cell r="C284">
            <v>2198192.0299999998</v>
          </cell>
        </row>
        <row r="285">
          <cell r="A285">
            <v>752020000</v>
          </cell>
          <cell r="B285" t="str">
            <v xml:space="preserve"> ריבית חברות בנות</v>
          </cell>
          <cell r="C285">
            <v>-1136323.53</v>
          </cell>
        </row>
        <row r="286">
          <cell r="A286">
            <v>752030000</v>
          </cell>
          <cell r="B286" t="str">
            <v>ריבית לאחרים-עם מע"מ</v>
          </cell>
          <cell r="C286">
            <v>8581.3700000000008</v>
          </cell>
        </row>
        <row r="287">
          <cell r="A287">
            <v>752040000</v>
          </cell>
          <cell r="B287" t="str">
            <v>ריבית לאחרים -ללא מע</v>
          </cell>
          <cell r="C287">
            <v>5535.84</v>
          </cell>
        </row>
        <row r="288">
          <cell r="A288">
            <v>752410000</v>
          </cell>
          <cell r="B288" t="str">
            <v>ריבית הלוואות ז"ק</v>
          </cell>
          <cell r="C288">
            <v>2099627.9700000002</v>
          </cell>
        </row>
        <row r="289">
          <cell r="A289">
            <v>752500000</v>
          </cell>
          <cell r="B289" t="str">
            <v>הצמדת קרן הלו. ז"א</v>
          </cell>
          <cell r="C289">
            <v>1691100.38</v>
          </cell>
        </row>
        <row r="290">
          <cell r="A290">
            <v>752510000</v>
          </cell>
          <cell r="B290" t="str">
            <v>ריבית הלוואות ז"א</v>
          </cell>
          <cell r="C290">
            <v>2463616.48</v>
          </cell>
        </row>
        <row r="291">
          <cell r="A291">
            <v>752700000</v>
          </cell>
          <cell r="B291" t="str">
            <v>ריבית החזרים לממשלה</v>
          </cell>
          <cell r="C291">
            <v>1184826</v>
          </cell>
        </row>
        <row r="292">
          <cell r="A292">
            <v>752710000</v>
          </cell>
          <cell r="B292" t="str">
            <v>ריבית מ.ה - ניכויים</v>
          </cell>
          <cell r="C292">
            <v>199554</v>
          </cell>
        </row>
        <row r="293">
          <cell r="A293">
            <v>752800000</v>
          </cell>
          <cell r="B293" t="str">
            <v>ריבית מס הכנסה חברה</v>
          </cell>
          <cell r="C293">
            <v>5119698</v>
          </cell>
        </row>
        <row r="294">
          <cell r="A294">
            <v>752820000</v>
          </cell>
          <cell r="B294" t="str">
            <v>ריבית בגין הסכם ק.ג</v>
          </cell>
          <cell r="C294">
            <v>10850000</v>
          </cell>
        </row>
        <row r="295">
          <cell r="A295">
            <v>752840000</v>
          </cell>
          <cell r="B295" t="str">
            <v>רווחי פסגות קופ"ג(יע</v>
          </cell>
          <cell r="C295">
            <v>-611814</v>
          </cell>
        </row>
        <row r="296">
          <cell r="A296">
            <v>752900000</v>
          </cell>
          <cell r="B296" t="str">
            <v>שערוך הלוואות ז"ק</v>
          </cell>
          <cell r="C296">
            <v>9147.9500000000007</v>
          </cell>
        </row>
        <row r="297">
          <cell r="A297">
            <v>752910000</v>
          </cell>
          <cell r="B297" t="str">
            <v>שערוך הלוואות ז"א</v>
          </cell>
          <cell r="C297">
            <v>-1094025.17</v>
          </cell>
        </row>
        <row r="298">
          <cell r="A298">
            <v>752920000</v>
          </cell>
          <cell r="B298" t="str">
            <v>שערוך בנקים במט"ח</v>
          </cell>
          <cell r="C298">
            <v>377790.27</v>
          </cell>
        </row>
        <row r="299">
          <cell r="A299">
            <v>752930000</v>
          </cell>
          <cell r="B299" t="str">
            <v>שערוך ספקי חו"ל</v>
          </cell>
          <cell r="C299">
            <v>-167271.95000000001</v>
          </cell>
        </row>
        <row r="300">
          <cell r="A300">
            <v>754200000</v>
          </cell>
          <cell r="B300" t="str">
            <v>ריבית מפקדונות לז"ק</v>
          </cell>
          <cell r="C300">
            <v>-120398.94</v>
          </cell>
        </row>
        <row r="301">
          <cell r="A301">
            <v>754300000</v>
          </cell>
          <cell r="B301" t="str">
            <v>ריבית מאחרים עם מע"מ</v>
          </cell>
          <cell r="C301">
            <v>-2418.4699999999998</v>
          </cell>
        </row>
        <row r="302">
          <cell r="A302">
            <v>754400000</v>
          </cell>
          <cell r="B302" t="str">
            <v>ריבית מאחרים ללא מע"</v>
          </cell>
          <cell r="C302">
            <v>-1731</v>
          </cell>
        </row>
        <row r="303">
          <cell r="A303">
            <v>754900000</v>
          </cell>
          <cell r="B303" t="str">
            <v>הכנ.מקנס.לעוב.עם מע"</v>
          </cell>
          <cell r="C303">
            <v>-7265.7</v>
          </cell>
        </row>
        <row r="304">
          <cell r="A304">
            <v>754910000</v>
          </cell>
          <cell r="B304" t="str">
            <v xml:space="preserve"> ריבית מחברות בנות</v>
          </cell>
          <cell r="C304">
            <v>-76877.960000000006</v>
          </cell>
        </row>
        <row r="305">
          <cell r="A305">
            <v>754920000</v>
          </cell>
          <cell r="B305" t="str">
            <v>שערוך ניירות ערך</v>
          </cell>
          <cell r="C305">
            <v>-7604102.6699999999</v>
          </cell>
        </row>
        <row r="306">
          <cell r="A306">
            <v>756410000</v>
          </cell>
          <cell r="B306" t="str">
            <v>שחיקה של ספקי חו"ל</v>
          </cell>
          <cell r="C306">
            <v>-1703.53</v>
          </cell>
        </row>
        <row r="307">
          <cell r="A307">
            <v>762050000</v>
          </cell>
          <cell r="B307" t="str">
            <v>רווח אקויטי חברות בנ</v>
          </cell>
          <cell r="C307">
            <v>-953468.01</v>
          </cell>
        </row>
        <row r="308">
          <cell r="A308">
            <v>762070000</v>
          </cell>
          <cell r="B308" t="str">
            <v>רווח הון מגריעת אוטו</v>
          </cell>
          <cell r="C308">
            <v>-45965.03</v>
          </cell>
        </row>
        <row r="309">
          <cell r="A309">
            <v>762090000</v>
          </cell>
          <cell r="B309" t="str">
            <v>רווח  מממוש השקעה</v>
          </cell>
          <cell r="C309">
            <v>-26992.33</v>
          </cell>
        </row>
        <row r="310">
          <cell r="A310">
            <v>762100000</v>
          </cell>
          <cell r="B310" t="str">
            <v>הפרשה לירידת ערך</v>
          </cell>
          <cell r="C310">
            <v>1045641.7</v>
          </cell>
        </row>
        <row r="311">
          <cell r="A311">
            <v>762120000</v>
          </cell>
          <cell r="B311" t="str">
            <v>הכנסות אחרות-חסום!!!</v>
          </cell>
          <cell r="C311">
            <v>-150</v>
          </cell>
        </row>
        <row r="312">
          <cell r="A312">
            <v>762130000</v>
          </cell>
          <cell r="B312" t="str">
            <v>הפרשה להפסד אשכול 3</v>
          </cell>
          <cell r="C312">
            <v>-2275327</v>
          </cell>
        </row>
        <row r="313">
          <cell r="A313">
            <v>762150000</v>
          </cell>
          <cell r="B313" t="str">
            <v>חלק הצטיידות במכירת</v>
          </cell>
          <cell r="C313">
            <v>27000</v>
          </cell>
        </row>
        <row r="314">
          <cell r="A314">
            <v>762160000</v>
          </cell>
          <cell r="B314" t="str">
            <v>הוצאות אחרות בגין סו</v>
          </cell>
          <cell r="C314">
            <v>9407678</v>
          </cell>
        </row>
        <row r="315">
          <cell r="A315">
            <v>802108063</v>
          </cell>
          <cell r="B315" t="str">
            <v>קרן עיריית ת"א</v>
          </cell>
          <cell r="C315">
            <v>27391.82</v>
          </cell>
        </row>
        <row r="316">
          <cell r="A316">
            <v>802999999</v>
          </cell>
          <cell r="B316" t="str">
            <v>עתודה להשתתפות באחזק</v>
          </cell>
          <cell r="C316">
            <v>-27391.82</v>
          </cell>
        </row>
        <row r="317">
          <cell r="A317">
            <v>812126001</v>
          </cell>
          <cell r="B317" t="str">
            <v>בנה"פ 653945 אלסינט</v>
          </cell>
          <cell r="C317">
            <v>436513.5</v>
          </cell>
        </row>
        <row r="318">
          <cell r="A318">
            <v>812999999</v>
          </cell>
          <cell r="B318" t="str">
            <v>חו"ז חברים בניהול "ד</v>
          </cell>
          <cell r="C318">
            <v>-436513.5</v>
          </cell>
        </row>
        <row r="319">
          <cell r="A319">
            <v>842100000</v>
          </cell>
          <cell r="B319" t="str">
            <v>ערבויות שניתנו חובה</v>
          </cell>
          <cell r="C319">
            <v>2792227</v>
          </cell>
        </row>
        <row r="320">
          <cell r="A320">
            <v>842200000</v>
          </cell>
          <cell r="B320" t="str">
            <v>ערבויות שניתנו זכות</v>
          </cell>
          <cell r="C320">
            <v>-2792227</v>
          </cell>
        </row>
        <row r="321">
          <cell r="A321">
            <v>850000100</v>
          </cell>
          <cell r="B321" t="str">
            <v>האוצר סובסדיה</v>
          </cell>
          <cell r="C321">
            <v>-549693019.70000005</v>
          </cell>
        </row>
        <row r="322">
          <cell r="A322">
            <v>850000200</v>
          </cell>
          <cell r="B322" t="str">
            <v>רווחים מפקדונות</v>
          </cell>
          <cell r="C322">
            <v>-60383060.020000003</v>
          </cell>
        </row>
        <row r="323">
          <cell r="A323">
            <v>850000300</v>
          </cell>
          <cell r="B323" t="str">
            <v>אוטוב.מתשואות הקרן</v>
          </cell>
          <cell r="C323">
            <v>39626628</v>
          </cell>
        </row>
        <row r="324">
          <cell r="A324">
            <v>850000400</v>
          </cell>
          <cell r="B324" t="str">
            <v>הכנסות קרן שפורים</v>
          </cell>
          <cell r="C324">
            <v>-4947006.0999999996</v>
          </cell>
        </row>
        <row r="325">
          <cell r="A325">
            <v>850000500</v>
          </cell>
          <cell r="B325" t="str">
            <v>רבית והפ.הצמדה מהארג</v>
          </cell>
          <cell r="C325">
            <v>-585412</v>
          </cell>
        </row>
        <row r="326">
          <cell r="A326">
            <v>850001100</v>
          </cell>
          <cell r="B326" t="str">
            <v>הוצאות מימון</v>
          </cell>
          <cell r="C326">
            <v>4360337.6399999997</v>
          </cell>
        </row>
        <row r="327">
          <cell r="A327">
            <v>850001200</v>
          </cell>
          <cell r="B327" t="str">
            <v>הוצאות שונות</v>
          </cell>
          <cell r="C327">
            <v>2780.89</v>
          </cell>
        </row>
        <row r="328">
          <cell r="A328">
            <v>850001300</v>
          </cell>
          <cell r="B328" t="str">
            <v>הוצאות משפטיות</v>
          </cell>
          <cell r="C328">
            <v>157472</v>
          </cell>
        </row>
        <row r="329">
          <cell r="A329">
            <v>850002100</v>
          </cell>
          <cell r="B329" t="str">
            <v>עו"ש בנה"פ 655512</v>
          </cell>
          <cell r="C329">
            <v>1244.42</v>
          </cell>
        </row>
        <row r="330">
          <cell r="A330">
            <v>850002200</v>
          </cell>
          <cell r="B330" t="str">
            <v>פר"י בנה"פ 655512</v>
          </cell>
          <cell r="C330">
            <v>1032990.07</v>
          </cell>
        </row>
        <row r="331">
          <cell r="A331">
            <v>850002300</v>
          </cell>
          <cell r="B331" t="str">
            <v>פקדונות בנה"פ 655512</v>
          </cell>
          <cell r="C331">
            <v>5989307.0899999999</v>
          </cell>
        </row>
        <row r="332">
          <cell r="A332">
            <v>850002500</v>
          </cell>
          <cell r="B332" t="str">
            <v>מט"ח מר"ג בנה"פ 6555</v>
          </cell>
          <cell r="C332">
            <v>25830.63</v>
          </cell>
        </row>
        <row r="333">
          <cell r="A333">
            <v>850005100</v>
          </cell>
          <cell r="B333" t="str">
            <v>בנק דיסקונט עו"ש 115</v>
          </cell>
          <cell r="C333">
            <v>2526.67</v>
          </cell>
        </row>
        <row r="334">
          <cell r="A334">
            <v>850005200</v>
          </cell>
          <cell r="B334" t="str">
            <v>בנק דיסקונט פקדונות</v>
          </cell>
          <cell r="C334">
            <v>11264887.210000001</v>
          </cell>
        </row>
        <row r="335">
          <cell r="A335">
            <v>850007000</v>
          </cell>
          <cell r="B335" t="str">
            <v>ני"ע בנה"פ</v>
          </cell>
          <cell r="C335">
            <v>135.12</v>
          </cell>
        </row>
        <row r="336">
          <cell r="A336">
            <v>850009100</v>
          </cell>
          <cell r="B336" t="str">
            <v>מ.א.ן</v>
          </cell>
          <cell r="C336">
            <v>46460</v>
          </cell>
        </row>
        <row r="337">
          <cell r="A337">
            <v>850009200</v>
          </cell>
          <cell r="B337" t="str">
            <v>פלסקוב בנימין</v>
          </cell>
          <cell r="C337">
            <v>25235.45</v>
          </cell>
        </row>
        <row r="338">
          <cell r="A338">
            <v>850009300</v>
          </cell>
          <cell r="B338" t="str">
            <v>תורן</v>
          </cell>
          <cell r="C338">
            <v>-35646.03</v>
          </cell>
        </row>
        <row r="339">
          <cell r="A339">
            <v>850009400</v>
          </cell>
          <cell r="B339" t="str">
            <v>החברה המאוחדת למזרח</v>
          </cell>
          <cell r="C339">
            <v>-315672.15999999997</v>
          </cell>
        </row>
        <row r="340">
          <cell r="A340">
            <v>850009500</v>
          </cell>
          <cell r="B340" t="str">
            <v>הארגז</v>
          </cell>
          <cell r="C340">
            <v>6306976.29</v>
          </cell>
        </row>
        <row r="341">
          <cell r="A341">
            <v>850009600</v>
          </cell>
          <cell r="B341" t="str">
            <v>מרכבים</v>
          </cell>
          <cell r="C341">
            <v>-14859.78</v>
          </cell>
        </row>
        <row r="342">
          <cell r="A342">
            <v>850009700</v>
          </cell>
          <cell r="B342" t="str">
            <v>טרה טרנס</v>
          </cell>
          <cell r="C342">
            <v>1003.28</v>
          </cell>
        </row>
        <row r="343">
          <cell r="A343">
            <v>850009800</v>
          </cell>
          <cell r="B343" t="str">
            <v>אגיש הובלות בע"מ</v>
          </cell>
          <cell r="C343">
            <v>31783.31</v>
          </cell>
        </row>
        <row r="344">
          <cell r="A344">
            <v>850010000</v>
          </cell>
          <cell r="B344" t="str">
            <v>מ. דיזינגוף (צים)</v>
          </cell>
          <cell r="C344">
            <v>-186771.9</v>
          </cell>
        </row>
        <row r="345">
          <cell r="A345">
            <v>850010300</v>
          </cell>
          <cell r="B345" t="str">
            <v>דנאור רון בע"מ</v>
          </cell>
          <cell r="C345">
            <v>-909</v>
          </cell>
        </row>
        <row r="346">
          <cell r="A346">
            <v>850010500</v>
          </cell>
          <cell r="B346" t="str">
            <v>אוירם מזגנים</v>
          </cell>
          <cell r="C346">
            <v>-200708</v>
          </cell>
        </row>
        <row r="347">
          <cell r="A347">
            <v>850010800</v>
          </cell>
          <cell r="B347" t="str">
            <v>אל-חמה בע"מ</v>
          </cell>
          <cell r="C347">
            <v>-39505.49</v>
          </cell>
        </row>
        <row r="348">
          <cell r="A348">
            <v>850011100</v>
          </cell>
          <cell r="B348" t="str">
            <v>חו"ז דן</v>
          </cell>
          <cell r="C348">
            <v>2074861.86</v>
          </cell>
        </row>
        <row r="349">
          <cell r="A349">
            <v>850011200</v>
          </cell>
          <cell r="B349" t="str">
            <v>חו"ז משרד התחבורה</v>
          </cell>
          <cell r="C349">
            <v>-822119</v>
          </cell>
        </row>
        <row r="350">
          <cell r="A350">
            <v>850012000</v>
          </cell>
          <cell r="B350" t="str">
            <v>אוטוב..מתשואת הקרן</v>
          </cell>
          <cell r="C350">
            <v>-39626628</v>
          </cell>
        </row>
        <row r="351">
          <cell r="A351">
            <v>850012100</v>
          </cell>
          <cell r="B351" t="str">
            <v>שלדות</v>
          </cell>
          <cell r="C351">
            <v>112069983.61</v>
          </cell>
        </row>
        <row r="352">
          <cell r="A352">
            <v>850012200</v>
          </cell>
          <cell r="B352" t="str">
            <v>אוטובוסים מוגמרים</v>
          </cell>
          <cell r="C352">
            <v>436703519.56999999</v>
          </cell>
        </row>
        <row r="353">
          <cell r="A353">
            <v>850012400</v>
          </cell>
          <cell r="B353" t="str">
            <v>מערכות קשר לאוטובוסי</v>
          </cell>
          <cell r="C353">
            <v>778408.25</v>
          </cell>
        </row>
        <row r="354">
          <cell r="A354">
            <v>850012500</v>
          </cell>
          <cell r="B354" t="str">
            <v>מזגנים לאוטובוסים</v>
          </cell>
          <cell r="C354">
            <v>357444.64</v>
          </cell>
        </row>
        <row r="355">
          <cell r="A355">
            <v>850012600</v>
          </cell>
          <cell r="B355" t="str">
            <v>הוצאות משלוחי מזגנים</v>
          </cell>
          <cell r="C355">
            <v>305165.61</v>
          </cell>
        </row>
        <row r="356">
          <cell r="A356">
            <v>850012800</v>
          </cell>
          <cell r="B356" t="str">
            <v>רדיו לאוטובוסים</v>
          </cell>
          <cell r="C356">
            <v>134925.92000000001</v>
          </cell>
        </row>
        <row r="357">
          <cell r="A357">
            <v>850012900</v>
          </cell>
          <cell r="B357" t="str">
            <v>שלטים לאוטובוסים</v>
          </cell>
          <cell r="C357">
            <v>177548.32</v>
          </cell>
        </row>
        <row r="358">
          <cell r="A358">
            <v>850030200</v>
          </cell>
          <cell r="B358" t="str">
            <v>הפסד מגריעת אוטובוסי</v>
          </cell>
          <cell r="C358">
            <v>35212289</v>
          </cell>
        </row>
        <row r="359">
          <cell r="A359">
            <v>850040100</v>
          </cell>
          <cell r="B359" t="str">
            <v>הכנסות לקבל הצטיידות</v>
          </cell>
          <cell r="C359">
            <v>161572.32</v>
          </cell>
        </row>
        <row r="360">
          <cell r="A360">
            <v>882010000</v>
          </cell>
          <cell r="B360" t="str">
            <v>עלות מנ.אמד בידי חבר</v>
          </cell>
          <cell r="C360">
            <v>-1022406.31</v>
          </cell>
        </row>
        <row r="361">
          <cell r="A361">
            <v>883010000</v>
          </cell>
          <cell r="B361" t="str">
            <v>עלות מניות אמד בידי</v>
          </cell>
          <cell r="C361">
            <v>109047290</v>
          </cell>
        </row>
        <row r="362">
          <cell r="A362">
            <v>884010000</v>
          </cell>
          <cell r="B362" t="str">
            <v>נגדי עלות מניות אמד</v>
          </cell>
          <cell r="C362">
            <v>-1154040</v>
          </cell>
        </row>
        <row r="363">
          <cell r="A363">
            <v>884020000</v>
          </cell>
          <cell r="B363" t="str">
            <v>דן בגין רכישת מניות</v>
          </cell>
          <cell r="C363">
            <v>87561875</v>
          </cell>
        </row>
        <row r="364">
          <cell r="A364">
            <v>884040000</v>
          </cell>
          <cell r="B364" t="str">
            <v>ר.הון ממכ.מנ.אמד חבר</v>
          </cell>
          <cell r="C364">
            <v>-85385428.689999998</v>
          </cell>
        </row>
        <row r="365">
          <cell r="A365">
            <v>885010000</v>
          </cell>
          <cell r="B365" t="str">
            <v>נגדי עלות מניות אמד</v>
          </cell>
          <cell r="C365">
            <v>-109047290</v>
          </cell>
        </row>
      </sheetData>
      <sheetData sheetId="19"/>
      <sheetData sheetId="20">
        <row r="4">
          <cell r="A4">
            <v>602110000</v>
          </cell>
          <cell r="B4" t="str">
            <v>פדיון כרטיסים רגילים</v>
          </cell>
          <cell r="C4">
            <v>-15730557.85</v>
          </cell>
        </row>
        <row r="5">
          <cell r="A5">
            <v>602111000</v>
          </cell>
          <cell r="B5" t="str">
            <v>מכירות פרסונליזציה</v>
          </cell>
          <cell r="C5">
            <v>-6918358.4699999997</v>
          </cell>
        </row>
        <row r="6">
          <cell r="A6">
            <v>602121000</v>
          </cell>
          <cell r="B6" t="str">
            <v>נסיעות משרד הבטחון</v>
          </cell>
          <cell r="C6">
            <v>-23238972.73</v>
          </cell>
        </row>
        <row r="7">
          <cell r="A7">
            <v>602151000</v>
          </cell>
          <cell r="B7" t="str">
            <v>משרד הבטחון-שוברי צה</v>
          </cell>
          <cell r="C7">
            <v>-396782.6</v>
          </cell>
        </row>
        <row r="8">
          <cell r="A8">
            <v>602210000</v>
          </cell>
          <cell r="B8" t="str">
            <v>מפדיון כרטיסיות</v>
          </cell>
          <cell r="C8">
            <v>-293776276.80000001</v>
          </cell>
        </row>
        <row r="9">
          <cell r="A9">
            <v>602220000</v>
          </cell>
          <cell r="B9" t="str">
            <v>הפרשות למאזן הכנסות</v>
          </cell>
          <cell r="C9">
            <v>-30536075</v>
          </cell>
        </row>
        <row r="10">
          <cell r="A10">
            <v>602260000</v>
          </cell>
          <cell r="B10" t="str">
            <v>הכנסות קו 100 תיירות</v>
          </cell>
          <cell r="C10">
            <v>3577.61</v>
          </cell>
        </row>
        <row r="11">
          <cell r="A11">
            <v>602270000</v>
          </cell>
          <cell r="B11" t="str">
            <v>לקוחות בהתחשבנות כרט</v>
          </cell>
          <cell r="C11">
            <v>-2162952.6</v>
          </cell>
        </row>
        <row r="12">
          <cell r="A12">
            <v>602280000</v>
          </cell>
          <cell r="B12" t="str">
            <v>לקוח עסקי דווח נהגים</v>
          </cell>
          <cell r="C12">
            <v>-138839.85999999999</v>
          </cell>
        </row>
        <row r="13">
          <cell r="A13">
            <v>602290000</v>
          </cell>
          <cell r="B13" t="str">
            <v>הכנסות למזדמנים פרטי</v>
          </cell>
          <cell r="C13">
            <v>-11836.47</v>
          </cell>
        </row>
        <row r="14">
          <cell r="A14">
            <v>602300000</v>
          </cell>
          <cell r="B14" t="str">
            <v>מכי. מוצרים פרסונליז</v>
          </cell>
          <cell r="C14">
            <v>-206547.22</v>
          </cell>
        </row>
        <row r="15">
          <cell r="A15">
            <v>602400000</v>
          </cell>
          <cell r="B15" t="str">
            <v>מפרעות לתיק חברים</v>
          </cell>
          <cell r="C15">
            <v>-1419212.8</v>
          </cell>
        </row>
        <row r="16">
          <cell r="A16">
            <v>602500000</v>
          </cell>
          <cell r="B16" t="str">
            <v>מפרעות לתיק שכירים</v>
          </cell>
          <cell r="C16">
            <v>-5123767.91</v>
          </cell>
        </row>
        <row r="17">
          <cell r="A17">
            <v>602610000</v>
          </cell>
          <cell r="B17" t="str">
            <v>השמדת כרטיסים</v>
          </cell>
          <cell r="C17">
            <v>19920736.010000002</v>
          </cell>
        </row>
        <row r="18">
          <cell r="A18">
            <v>602620000</v>
          </cell>
          <cell r="B18" t="str">
            <v>משמ. שלא הועברו בסוב</v>
          </cell>
          <cell r="C18">
            <v>-9743.11</v>
          </cell>
        </row>
        <row r="19">
          <cell r="A19">
            <v>602630000</v>
          </cell>
          <cell r="B19" t="str">
            <v>השמדות כרטיסים בעמדו</v>
          </cell>
          <cell r="C19">
            <v>2688870.52</v>
          </cell>
        </row>
        <row r="20">
          <cell r="A20">
            <v>602700000</v>
          </cell>
          <cell r="B20" t="str">
            <v>הוצאות בקורת - מכירה</v>
          </cell>
          <cell r="C20">
            <v>1887.16</v>
          </cell>
        </row>
        <row r="21">
          <cell r="A21">
            <v>602900000</v>
          </cell>
          <cell r="B21" t="str">
            <v>חודשי-חופשי אגד-דן</v>
          </cell>
          <cell r="C21">
            <v>-3827749.99</v>
          </cell>
        </row>
        <row r="22">
          <cell r="A22">
            <v>602910000</v>
          </cell>
          <cell r="B22" t="str">
            <v>חודשי חופשי משותף</v>
          </cell>
          <cell r="C22">
            <v>2242425</v>
          </cell>
        </row>
        <row r="23">
          <cell r="A23">
            <v>602930000</v>
          </cell>
          <cell r="B23" t="str">
            <v>מכ.כרט. מחב.אחרות</v>
          </cell>
          <cell r="C23">
            <v>-1573064.05</v>
          </cell>
        </row>
        <row r="24">
          <cell r="A24">
            <v>604010000</v>
          </cell>
          <cell r="B24" t="str">
            <v>מנקו "לנהגים"</v>
          </cell>
          <cell r="C24">
            <v>7318614.1500000004</v>
          </cell>
        </row>
        <row r="25">
          <cell r="A25">
            <v>604020000</v>
          </cell>
          <cell r="B25" t="str">
            <v>מנקו ל"קופאים"</v>
          </cell>
          <cell r="C25">
            <v>653790.30000000005</v>
          </cell>
        </row>
        <row r="26">
          <cell r="A26">
            <v>604040000</v>
          </cell>
          <cell r="B26" t="str">
            <v>הנחות והחזרות</v>
          </cell>
          <cell r="C26">
            <v>55542.31</v>
          </cell>
        </row>
        <row r="27">
          <cell r="A27">
            <v>604050000</v>
          </cell>
          <cell r="B27" t="str">
            <v>טיפול בלקוחות עמדות</v>
          </cell>
          <cell r="C27">
            <v>96841.05</v>
          </cell>
        </row>
        <row r="28">
          <cell r="A28">
            <v>606010000</v>
          </cell>
          <cell r="B28" t="str">
            <v>נסיעות דרךמח' תנועה!</v>
          </cell>
          <cell r="C28">
            <v>-206809.17</v>
          </cell>
        </row>
        <row r="29">
          <cell r="A29">
            <v>606020000</v>
          </cell>
          <cell r="B29" t="str">
            <v>הסעות משרד הבטחון</v>
          </cell>
          <cell r="C29">
            <v>-8671.32</v>
          </cell>
        </row>
        <row r="30">
          <cell r="A30">
            <v>606040000</v>
          </cell>
          <cell r="B30" t="str">
            <v>הכנסות מאוטובוס תייר</v>
          </cell>
          <cell r="C30">
            <v>-119318.95</v>
          </cell>
        </row>
        <row r="31">
          <cell r="A31">
            <v>612010000</v>
          </cell>
          <cell r="B31" t="str">
            <v>הכנסות מפרסום</v>
          </cell>
          <cell r="C31">
            <v>-3835568.11</v>
          </cell>
        </row>
        <row r="32">
          <cell r="A32">
            <v>612020000</v>
          </cell>
          <cell r="B32" t="str">
            <v>הכנסות ממכירת מפות</v>
          </cell>
          <cell r="C32">
            <v>-12533.86</v>
          </cell>
        </row>
        <row r="33">
          <cell r="A33">
            <v>612030000</v>
          </cell>
          <cell r="B33" t="str">
            <v>מכירת חלפים משומשים</v>
          </cell>
          <cell r="C33">
            <v>-223650.97</v>
          </cell>
        </row>
        <row r="34">
          <cell r="A34">
            <v>612040000</v>
          </cell>
          <cell r="B34" t="str">
            <v>הכנסות משרותי מוסך ל</v>
          </cell>
          <cell r="C34">
            <v>-1645841</v>
          </cell>
        </row>
        <row r="35">
          <cell r="A35">
            <v>612050000</v>
          </cell>
          <cell r="B35" t="str">
            <v>הכנסות שונות</v>
          </cell>
          <cell r="C35">
            <v>-4435240.8099999996</v>
          </cell>
        </row>
        <row r="36">
          <cell r="A36">
            <v>612060000</v>
          </cell>
          <cell r="B36" t="str">
            <v>הכנסות משכר דירה</v>
          </cell>
          <cell r="C36">
            <v>-45252</v>
          </cell>
        </row>
        <row r="37">
          <cell r="A37">
            <v>612100000</v>
          </cell>
          <cell r="B37" t="str">
            <v>הכנסות מהשכרת אוטובו</v>
          </cell>
          <cell r="C37">
            <v>-2267549.52</v>
          </cell>
        </row>
        <row r="38">
          <cell r="A38">
            <v>612200000</v>
          </cell>
          <cell r="B38" t="str">
            <v>הכ.ש.מוסך משדן-חלפים</v>
          </cell>
          <cell r="C38">
            <v>-146276.51</v>
          </cell>
        </row>
        <row r="39">
          <cell r="A39">
            <v>612300000</v>
          </cell>
          <cell r="B39" t="str">
            <v>הכ.ש.מוסך משדן-עבודה</v>
          </cell>
          <cell r="C39">
            <v>-108151.35</v>
          </cell>
        </row>
        <row r="40">
          <cell r="A40">
            <v>612400000</v>
          </cell>
          <cell r="B40" t="str">
            <v>הכנסות ש.מוסך מש-דן-</v>
          </cell>
          <cell r="C40">
            <v>-162400.23000000001</v>
          </cell>
        </row>
        <row r="41">
          <cell r="A41">
            <v>612500000</v>
          </cell>
          <cell r="B41" t="str">
            <v>הכנסות ש.מווסך -מכלל</v>
          </cell>
          <cell r="C41">
            <v>-1394257.07</v>
          </cell>
        </row>
        <row r="42">
          <cell r="A42">
            <v>622010000</v>
          </cell>
          <cell r="B42" t="str">
            <v>דמי ניהול מחברות בנו</v>
          </cell>
          <cell r="C42">
            <v>-527446.25</v>
          </cell>
        </row>
        <row r="43">
          <cell r="A43">
            <v>632010000</v>
          </cell>
          <cell r="B43" t="str">
            <v>סובסידיה בגין הנחות</v>
          </cell>
          <cell r="C43">
            <v>-83738607</v>
          </cell>
        </row>
        <row r="44">
          <cell r="A44">
            <v>632011000</v>
          </cell>
          <cell r="B44" t="str">
            <v>סובסידיה תפעולית</v>
          </cell>
          <cell r="C44">
            <v>-186002128</v>
          </cell>
        </row>
        <row r="45">
          <cell r="A45">
            <v>632014000</v>
          </cell>
          <cell r="B45" t="str">
            <v>סובסדיה בגין קרן הון</v>
          </cell>
          <cell r="C45">
            <v>-23142793</v>
          </cell>
        </row>
        <row r="46">
          <cell r="A46">
            <v>632016000</v>
          </cell>
          <cell r="B46" t="str">
            <v>סובסדיה בגין פרישת ש</v>
          </cell>
          <cell r="C46">
            <v>-3141690</v>
          </cell>
        </row>
        <row r="47">
          <cell r="A47">
            <v>632017000</v>
          </cell>
          <cell r="B47" t="str">
            <v>החזר בלו מעל התקרה</v>
          </cell>
          <cell r="C47">
            <v>-714300</v>
          </cell>
        </row>
        <row r="48">
          <cell r="A48">
            <v>632018000</v>
          </cell>
          <cell r="B48" t="str">
            <v>תשלום ממשלה בגין כרט</v>
          </cell>
          <cell r="C48">
            <v>-5299688</v>
          </cell>
        </row>
        <row r="49">
          <cell r="A49">
            <v>632030000</v>
          </cell>
          <cell r="B49" t="str">
            <v>סובסידיה קרן הצטיידו</v>
          </cell>
          <cell r="C49">
            <v>-72671396.75</v>
          </cell>
        </row>
        <row r="50">
          <cell r="A50">
            <v>702010000</v>
          </cell>
          <cell r="B50" t="str">
            <v>משכורת חודשית</v>
          </cell>
          <cell r="C50">
            <v>32660378.75</v>
          </cell>
        </row>
        <row r="51">
          <cell r="A51">
            <v>702011000</v>
          </cell>
          <cell r="B51" t="str">
            <v>השלמת תמורה להון</v>
          </cell>
          <cell r="C51">
            <v>6271294.0599999996</v>
          </cell>
        </row>
        <row r="52">
          <cell r="A52">
            <v>702012000</v>
          </cell>
          <cell r="B52" t="str">
            <v>גילום  תמורה להון</v>
          </cell>
          <cell r="C52">
            <v>4506288.34</v>
          </cell>
        </row>
        <row r="53">
          <cell r="A53">
            <v>702014000</v>
          </cell>
          <cell r="B53" t="str">
            <v>השלמת ריבית</v>
          </cell>
          <cell r="C53">
            <v>3010598.56</v>
          </cell>
        </row>
        <row r="54">
          <cell r="A54">
            <v>702014100</v>
          </cell>
          <cell r="B54" t="str">
            <v>גילום  השלמת ריבי</v>
          </cell>
          <cell r="C54">
            <v>1504996.37</v>
          </cell>
        </row>
        <row r="55">
          <cell r="A55">
            <v>702015000</v>
          </cell>
          <cell r="B55" t="str">
            <v>הפרשות שכר-ביקורת ני</v>
          </cell>
          <cell r="C55">
            <v>246884</v>
          </cell>
        </row>
        <row r="56">
          <cell r="A56">
            <v>702020000</v>
          </cell>
          <cell r="B56" t="str">
            <v>שעות נוספות</v>
          </cell>
          <cell r="C56">
            <v>14701556.77</v>
          </cell>
        </row>
        <row r="57">
          <cell r="A57">
            <v>702030000</v>
          </cell>
          <cell r="B57" t="str">
            <v>פרמיה לנהגים</v>
          </cell>
          <cell r="C57">
            <v>5567448.3600000003</v>
          </cell>
        </row>
        <row r="58">
          <cell r="A58">
            <v>702040000</v>
          </cell>
          <cell r="B58" t="str">
            <v>משכורת י"ג</v>
          </cell>
          <cell r="C58">
            <v>2937151.76</v>
          </cell>
        </row>
        <row r="59">
          <cell r="A59">
            <v>702050000</v>
          </cell>
          <cell r="B59" t="str">
            <v>טלפון</v>
          </cell>
          <cell r="C59">
            <v>-11153.66</v>
          </cell>
        </row>
        <row r="60">
          <cell r="A60">
            <v>702060000</v>
          </cell>
          <cell r="B60" t="str">
            <v>אחזקת רכב</v>
          </cell>
          <cell r="C60">
            <v>1062044.8400000001</v>
          </cell>
        </row>
        <row r="61">
          <cell r="A61">
            <v>702080000</v>
          </cell>
          <cell r="B61" t="str">
            <v>הפרשה למשכורת 13</v>
          </cell>
          <cell r="C61">
            <v>-773950.29</v>
          </cell>
        </row>
        <row r="62">
          <cell r="A62">
            <v>702100000</v>
          </cell>
          <cell r="B62" t="str">
            <v>תשלום טלפון</v>
          </cell>
          <cell r="C62">
            <v>16828</v>
          </cell>
        </row>
        <row r="63">
          <cell r="A63">
            <v>702110000</v>
          </cell>
          <cell r="B63" t="str">
            <v>שווי ביטוח מחלות קשו</v>
          </cell>
          <cell r="C63">
            <v>203920</v>
          </cell>
        </row>
        <row r="64">
          <cell r="A64">
            <v>702120000</v>
          </cell>
          <cell r="B64" t="str">
            <v>שווי ביטוח בריאות</v>
          </cell>
          <cell r="C64">
            <v>92602.08</v>
          </cell>
        </row>
        <row r="65">
          <cell r="A65">
            <v>702130000</v>
          </cell>
          <cell r="B65" t="str">
            <v>הוצאות קשישון</v>
          </cell>
          <cell r="C65">
            <v>493141.68</v>
          </cell>
        </row>
        <row r="66">
          <cell r="A66">
            <v>702200000</v>
          </cell>
          <cell r="B66" t="str">
            <v>יין לחג כולל גילום מ</v>
          </cell>
          <cell r="C66">
            <v>969229.02</v>
          </cell>
        </row>
        <row r="67">
          <cell r="A67">
            <v>702210000</v>
          </cell>
          <cell r="B67" t="str">
            <v>קיטנה -</v>
          </cell>
          <cell r="C67">
            <v>104219.94</v>
          </cell>
        </row>
        <row r="68">
          <cell r="A68">
            <v>702230000</v>
          </cell>
          <cell r="B68" t="str">
            <v>מתנת יום הולדת - גיל</v>
          </cell>
          <cell r="C68">
            <v>92034.86</v>
          </cell>
        </row>
        <row r="69">
          <cell r="A69">
            <v>702240000</v>
          </cell>
          <cell r="B69" t="str">
            <v>שווי רכב הנהלה</v>
          </cell>
          <cell r="C69">
            <v>2860829.41</v>
          </cell>
        </row>
        <row r="70">
          <cell r="A70">
            <v>702250000</v>
          </cell>
          <cell r="B70" t="str">
            <v>גילום טלפון</v>
          </cell>
          <cell r="C70">
            <v>13631.2</v>
          </cell>
        </row>
        <row r="71">
          <cell r="A71">
            <v>702280000</v>
          </cell>
          <cell r="B71" t="str">
            <v>שווי לימודים גבוהים</v>
          </cell>
          <cell r="C71">
            <v>243027</v>
          </cell>
        </row>
        <row r="72">
          <cell r="A72">
            <v>702290000</v>
          </cell>
          <cell r="B72" t="str">
            <v>שווי מנקו קופאים</v>
          </cell>
          <cell r="C72">
            <v>169389.19</v>
          </cell>
        </row>
        <row r="73">
          <cell r="A73">
            <v>702300000</v>
          </cell>
          <cell r="B73" t="str">
            <v>זקיפות שווי חברים</v>
          </cell>
          <cell r="C73">
            <v>-4938825.79</v>
          </cell>
        </row>
        <row r="74">
          <cell r="A74">
            <v>702310000</v>
          </cell>
          <cell r="B74" t="str">
            <v>שווי כרטיס נסיעה חופ</v>
          </cell>
          <cell r="C74">
            <v>617598.5</v>
          </cell>
        </row>
        <row r="75">
          <cell r="A75">
            <v>702330000</v>
          </cell>
          <cell r="B75" t="str">
            <v>שווי ביגוד</v>
          </cell>
          <cell r="C75">
            <v>235460</v>
          </cell>
        </row>
        <row r="76">
          <cell r="A76">
            <v>702340000</v>
          </cell>
          <cell r="B76" t="str">
            <v>שווי מנקו לגילום</v>
          </cell>
          <cell r="C76">
            <v>404279.1</v>
          </cell>
        </row>
        <row r="77">
          <cell r="A77">
            <v>702350000</v>
          </cell>
          <cell r="B77" t="str">
            <v>שווי מאמץ קיץ חברים</v>
          </cell>
          <cell r="C77">
            <v>379150</v>
          </cell>
        </row>
        <row r="78">
          <cell r="A78">
            <v>702360000</v>
          </cell>
          <cell r="B78" t="str">
            <v>שווי טלפון נייד</v>
          </cell>
          <cell r="C78">
            <v>76738</v>
          </cell>
        </row>
        <row r="79">
          <cell r="A79">
            <v>702380000</v>
          </cell>
          <cell r="B79" t="str">
            <v>שווי נסיעות</v>
          </cell>
          <cell r="C79">
            <v>11694.45</v>
          </cell>
        </row>
        <row r="80">
          <cell r="A80">
            <v>702400000</v>
          </cell>
          <cell r="B80" t="str">
            <v>מס בגין פיצויים מחבר</v>
          </cell>
          <cell r="C80">
            <v>275241.21000000002</v>
          </cell>
        </row>
        <row r="81">
          <cell r="A81">
            <v>703010000</v>
          </cell>
          <cell r="B81" t="str">
            <v>השאלת עובדים לחברה ה</v>
          </cell>
          <cell r="C81">
            <v>-847854.04</v>
          </cell>
        </row>
        <row r="82">
          <cell r="A82">
            <v>703030000</v>
          </cell>
          <cell r="B82" t="str">
            <v>תגמולי מילואים-חברים</v>
          </cell>
          <cell r="C82">
            <v>-267338</v>
          </cell>
        </row>
        <row r="83">
          <cell r="A83">
            <v>703040000</v>
          </cell>
          <cell r="B83" t="str">
            <v>השאלת עובדים למשדן</v>
          </cell>
          <cell r="C83">
            <v>-124497.72</v>
          </cell>
        </row>
        <row r="84">
          <cell r="A84">
            <v>703050000</v>
          </cell>
          <cell r="B84" t="str">
            <v>השאל עובדים -למלם</v>
          </cell>
          <cell r="C84">
            <v>-113481.67</v>
          </cell>
        </row>
        <row r="85">
          <cell r="A85">
            <v>703100000</v>
          </cell>
          <cell r="B85" t="str">
            <v>פנסיית נכות ע"ח דן</v>
          </cell>
          <cell r="C85">
            <v>5322427.37</v>
          </cell>
        </row>
        <row r="86">
          <cell r="A86">
            <v>703110000</v>
          </cell>
          <cell r="B86" t="str">
            <v>יין לחג פנסיונרים ע"</v>
          </cell>
          <cell r="C86">
            <v>1777968</v>
          </cell>
        </row>
        <row r="87">
          <cell r="A87">
            <v>703120000</v>
          </cell>
          <cell r="B87" t="str">
            <v>עתון פנסיונרים ע"ח "</v>
          </cell>
          <cell r="C87">
            <v>3073265.9</v>
          </cell>
        </row>
        <row r="88">
          <cell r="A88">
            <v>703150000</v>
          </cell>
          <cell r="B88" t="str">
            <v>קדם פרישה 2004-2003</v>
          </cell>
          <cell r="C88">
            <v>888555.72</v>
          </cell>
        </row>
        <row r="89">
          <cell r="A89">
            <v>703160000</v>
          </cell>
          <cell r="B89" t="str">
            <v>שווי וגילום הפרשה לפ</v>
          </cell>
          <cell r="C89">
            <v>3106.2</v>
          </cell>
        </row>
        <row r="90">
          <cell r="A90">
            <v>703170000</v>
          </cell>
          <cell r="B90" t="str">
            <v>קדם פרישה 2005</v>
          </cell>
          <cell r="C90">
            <v>2810956.6</v>
          </cell>
        </row>
        <row r="91">
          <cell r="A91">
            <v>703180000</v>
          </cell>
          <cell r="B91" t="str">
            <v>שווי מתנת הולדת פנס'</v>
          </cell>
          <cell r="C91">
            <v>186725.87</v>
          </cell>
        </row>
        <row r="92">
          <cell r="A92">
            <v>703200000</v>
          </cell>
          <cell r="B92" t="str">
            <v>טלפון חברים</v>
          </cell>
          <cell r="C92">
            <v>1223.1500000000001</v>
          </cell>
        </row>
        <row r="93">
          <cell r="A93">
            <v>703300000</v>
          </cell>
          <cell r="B93" t="str">
            <v>זקיפות שווי פנסיונרי</v>
          </cell>
          <cell r="C93">
            <v>-1733399.43</v>
          </cell>
        </row>
        <row r="94">
          <cell r="A94">
            <v>704010000</v>
          </cell>
          <cell r="B94" t="str">
            <v>משכורת חודשית</v>
          </cell>
          <cell r="C94">
            <v>74675820.540000007</v>
          </cell>
        </row>
        <row r="95">
          <cell r="A95">
            <v>704014000</v>
          </cell>
          <cell r="B95" t="str">
            <v>הפרשות שכר</v>
          </cell>
          <cell r="C95">
            <v>246885</v>
          </cell>
        </row>
        <row r="96">
          <cell r="A96">
            <v>704020000</v>
          </cell>
          <cell r="B96" t="str">
            <v>שעות נוספות</v>
          </cell>
          <cell r="C96">
            <v>33412744.420000002</v>
          </cell>
        </row>
        <row r="97">
          <cell r="A97">
            <v>704030000</v>
          </cell>
          <cell r="B97" t="str">
            <v>פרמיה לנהגים</v>
          </cell>
          <cell r="C97">
            <v>16728034.960000001</v>
          </cell>
        </row>
        <row r="98">
          <cell r="A98">
            <v>704040000</v>
          </cell>
          <cell r="B98" t="str">
            <v>משכורת יג</v>
          </cell>
          <cell r="C98">
            <v>5101856.3099999996</v>
          </cell>
        </row>
        <row r="99">
          <cell r="A99">
            <v>704060000</v>
          </cell>
          <cell r="B99" t="str">
            <v>אחזקת רכב</v>
          </cell>
          <cell r="C99">
            <v>123102.14</v>
          </cell>
        </row>
        <row r="100">
          <cell r="A100">
            <v>704080000</v>
          </cell>
          <cell r="B100" t="str">
            <v>הפרשה למשכורת 13 שכי</v>
          </cell>
          <cell r="C100">
            <v>-1343879.25</v>
          </cell>
        </row>
        <row r="101">
          <cell r="A101">
            <v>704090000</v>
          </cell>
          <cell r="B101" t="str">
            <v>הוצאות קשישון שכירים</v>
          </cell>
          <cell r="C101">
            <v>1045540.58</v>
          </cell>
        </row>
        <row r="102">
          <cell r="A102">
            <v>704100000</v>
          </cell>
          <cell r="B102" t="str">
            <v>תשלום טלפון</v>
          </cell>
          <cell r="C102">
            <v>8987.68</v>
          </cell>
        </row>
        <row r="103">
          <cell r="A103">
            <v>704101000</v>
          </cell>
          <cell r="B103" t="str">
            <v>הוצאות שכר מיוחדים</v>
          </cell>
          <cell r="C103">
            <v>3748774.31</v>
          </cell>
        </row>
        <row r="104">
          <cell r="A104">
            <v>704120000</v>
          </cell>
          <cell r="B104" t="str">
            <v>שווי וגילום מס מיוחד</v>
          </cell>
          <cell r="C104">
            <v>-379667.42</v>
          </cell>
        </row>
        <row r="105">
          <cell r="A105">
            <v>704121000</v>
          </cell>
          <cell r="B105" t="str">
            <v>יין לחג מיוחדים שווי</v>
          </cell>
          <cell r="C105">
            <v>9849.23</v>
          </cell>
        </row>
        <row r="106">
          <cell r="A106">
            <v>704122000</v>
          </cell>
          <cell r="B106" t="str">
            <v>רכב - גילום מס</v>
          </cell>
          <cell r="C106">
            <v>339991.2</v>
          </cell>
        </row>
        <row r="107">
          <cell r="A107">
            <v>704122100</v>
          </cell>
          <cell r="B107" t="str">
            <v>שווי טלפון נייד</v>
          </cell>
          <cell r="C107">
            <v>4651</v>
          </cell>
        </row>
        <row r="108">
          <cell r="A108">
            <v>704123000</v>
          </cell>
          <cell r="B108" t="str">
            <v>ביטוח שיניים -</v>
          </cell>
          <cell r="C108">
            <v>651.75</v>
          </cell>
        </row>
        <row r="109">
          <cell r="A109">
            <v>704124000</v>
          </cell>
          <cell r="B109" t="str">
            <v>שווי כרטיס נסיעה חופ</v>
          </cell>
          <cell r="C109">
            <v>6993</v>
          </cell>
        </row>
        <row r="110">
          <cell r="A110">
            <v>704125000</v>
          </cell>
          <cell r="B110" t="str">
            <v>שווי ביגוד לצורך מס</v>
          </cell>
          <cell r="C110">
            <v>2702</v>
          </cell>
        </row>
        <row r="111">
          <cell r="A111">
            <v>704128000</v>
          </cell>
          <cell r="B111" t="str">
            <v>שווי+גילום טלפון מיו</v>
          </cell>
          <cell r="C111">
            <v>7927.57</v>
          </cell>
        </row>
        <row r="112">
          <cell r="A112">
            <v>704130000</v>
          </cell>
          <cell r="B112" t="str">
            <v>שווי רכב מעודה</v>
          </cell>
          <cell r="C112">
            <v>20970</v>
          </cell>
        </row>
        <row r="113">
          <cell r="A113">
            <v>704131000</v>
          </cell>
          <cell r="B113" t="str">
            <v>זקיפות שווי מעודה</v>
          </cell>
          <cell r="C113">
            <v>-20970</v>
          </cell>
        </row>
        <row r="114">
          <cell r="A114">
            <v>704200000</v>
          </cell>
          <cell r="B114" t="str">
            <v>יין לחג - גילום מס</v>
          </cell>
          <cell r="C114">
            <v>2375879.17</v>
          </cell>
        </row>
        <row r="115">
          <cell r="A115">
            <v>704210000</v>
          </cell>
          <cell r="B115" t="str">
            <v>קיטנה-</v>
          </cell>
          <cell r="C115">
            <v>161986.13</v>
          </cell>
        </row>
        <row r="116">
          <cell r="A116">
            <v>704230000</v>
          </cell>
          <cell r="B116" t="str">
            <v>מתנת יום הולדת-גילום</v>
          </cell>
          <cell r="C116">
            <v>222636.92</v>
          </cell>
        </row>
        <row r="117">
          <cell r="A117">
            <v>704240000</v>
          </cell>
          <cell r="B117" t="str">
            <v>שווי רכב</v>
          </cell>
          <cell r="C117">
            <v>58250</v>
          </cell>
        </row>
        <row r="118">
          <cell r="A118">
            <v>704250000</v>
          </cell>
          <cell r="B118" t="str">
            <v>גילום טלפון</v>
          </cell>
          <cell r="C118">
            <v>5813.07</v>
          </cell>
        </row>
        <row r="119">
          <cell r="A119">
            <v>704270000</v>
          </cell>
          <cell r="B119" t="str">
            <v>שווי נסיעות</v>
          </cell>
          <cell r="C119">
            <v>103836.12</v>
          </cell>
        </row>
        <row r="120">
          <cell r="A120">
            <v>704290000</v>
          </cell>
          <cell r="B120" t="str">
            <v>שווי מנקו קופאים</v>
          </cell>
          <cell r="C120">
            <v>25368.28</v>
          </cell>
        </row>
        <row r="121">
          <cell r="A121">
            <v>704300000</v>
          </cell>
          <cell r="B121" t="str">
            <v>זקיפות שווי שכירים</v>
          </cell>
          <cell r="C121">
            <v>-8282786.8499999996</v>
          </cell>
        </row>
        <row r="122">
          <cell r="A122">
            <v>704310000</v>
          </cell>
          <cell r="B122" t="str">
            <v>שווי כרטיס נסיעה חופ</v>
          </cell>
          <cell r="C122">
            <v>1661350</v>
          </cell>
        </row>
        <row r="123">
          <cell r="A123">
            <v>704330000</v>
          </cell>
          <cell r="B123" t="str">
            <v>שווי ביגוד</v>
          </cell>
          <cell r="C123">
            <v>542330</v>
          </cell>
        </row>
        <row r="124">
          <cell r="A124">
            <v>704340000</v>
          </cell>
          <cell r="B124" t="str">
            <v>שווי מנקו לגילום</v>
          </cell>
          <cell r="C124">
            <v>2010271.02</v>
          </cell>
        </row>
        <row r="125">
          <cell r="A125">
            <v>704350000</v>
          </cell>
          <cell r="B125" t="str">
            <v>שווי ביטוח שיניים</v>
          </cell>
          <cell r="C125">
            <v>763461.78</v>
          </cell>
        </row>
        <row r="126">
          <cell r="A126">
            <v>704360000</v>
          </cell>
          <cell r="B126" t="str">
            <v>שווי מאמץ קיץ - שכיר</v>
          </cell>
          <cell r="C126">
            <v>1043809</v>
          </cell>
        </row>
        <row r="127">
          <cell r="A127">
            <v>704370000</v>
          </cell>
          <cell r="B127" t="str">
            <v>שווי טלפון נייד</v>
          </cell>
          <cell r="C127">
            <v>11445</v>
          </cell>
        </row>
        <row r="128">
          <cell r="A128">
            <v>705010000</v>
          </cell>
          <cell r="B128" t="str">
            <v>השאלת עובדים לחברה ה</v>
          </cell>
          <cell r="C128">
            <v>-422592.28</v>
          </cell>
        </row>
        <row r="129">
          <cell r="A129">
            <v>705011000</v>
          </cell>
          <cell r="B129" t="str">
            <v>השאלת עובדים מיוניטד</v>
          </cell>
          <cell r="C129">
            <v>323600</v>
          </cell>
        </row>
        <row r="130">
          <cell r="A130">
            <v>705030000</v>
          </cell>
          <cell r="B130" t="str">
            <v>תגמולי מילואים-שכירי</v>
          </cell>
          <cell r="C130">
            <v>-366030</v>
          </cell>
        </row>
        <row r="131">
          <cell r="A131">
            <v>712100000</v>
          </cell>
          <cell r="B131" t="str">
            <v>הפרשות לקרן  הגמלאות</v>
          </cell>
          <cell r="C131">
            <v>8239071.4199999999</v>
          </cell>
        </row>
        <row r="132">
          <cell r="A132">
            <v>712140000</v>
          </cell>
          <cell r="B132" t="str">
            <v>הפרשה לפיצויים</v>
          </cell>
          <cell r="C132">
            <v>9348436.6400000006</v>
          </cell>
        </row>
        <row r="133">
          <cell r="A133">
            <v>712200000</v>
          </cell>
          <cell r="B133" t="str">
            <v>ביטוח לאומי</v>
          </cell>
          <cell r="C133">
            <v>4061051.74</v>
          </cell>
        </row>
        <row r="134">
          <cell r="A134">
            <v>712300000</v>
          </cell>
          <cell r="B134" t="str">
            <v>קרן השתלמות חברים</v>
          </cell>
          <cell r="C134">
            <v>2979398.77</v>
          </cell>
        </row>
        <row r="135">
          <cell r="A135">
            <v>712400000</v>
          </cell>
          <cell r="B135" t="str">
            <v>הבראה חברים</v>
          </cell>
          <cell r="C135">
            <v>2162568.71</v>
          </cell>
        </row>
        <row r="136">
          <cell r="A136">
            <v>712500000</v>
          </cell>
          <cell r="B136" t="str">
            <v>ביטוח שיניים-</v>
          </cell>
          <cell r="C136">
            <v>354874.68</v>
          </cell>
        </row>
        <row r="137">
          <cell r="A137">
            <v>712510000</v>
          </cell>
          <cell r="B137" t="str">
            <v>ביטוח שיניים</v>
          </cell>
          <cell r="C137">
            <v>347175</v>
          </cell>
        </row>
        <row r="138">
          <cell r="A138">
            <v>712520000</v>
          </cell>
          <cell r="B138" t="str">
            <v>ביטוח דמי מחלה</v>
          </cell>
          <cell r="C138">
            <v>98921.9</v>
          </cell>
        </row>
        <row r="139">
          <cell r="A139">
            <v>712530000</v>
          </cell>
          <cell r="B139" t="str">
            <v>ביטוח מחלות קשות</v>
          </cell>
          <cell r="C139">
            <v>221670.5</v>
          </cell>
        </row>
        <row r="140">
          <cell r="A140">
            <v>712700000</v>
          </cell>
          <cell r="B140" t="str">
            <v>הפרשה לחופש וימי מחל</v>
          </cell>
          <cell r="C140">
            <v>984371</v>
          </cell>
        </row>
        <row r="141">
          <cell r="A141">
            <v>712800000</v>
          </cell>
          <cell r="B141" t="str">
            <v>הפרשה להבראה חברים</v>
          </cell>
          <cell r="C141">
            <v>39738</v>
          </cell>
        </row>
        <row r="142">
          <cell r="A142">
            <v>712900000</v>
          </cell>
          <cell r="B142" t="str">
            <v>הפרשה לפרישה מוק 03</v>
          </cell>
          <cell r="C142">
            <v>-731585.62</v>
          </cell>
        </row>
        <row r="143">
          <cell r="A143">
            <v>712920000</v>
          </cell>
          <cell r="B143" t="str">
            <v>הפרשה לפנסית נכות</v>
          </cell>
          <cell r="C143">
            <v>-96242.65</v>
          </cell>
        </row>
        <row r="144">
          <cell r="A144">
            <v>712940000</v>
          </cell>
          <cell r="B144" t="str">
            <v>הפר.לפרישה מוק 05</v>
          </cell>
          <cell r="C144">
            <v>-1578290.44</v>
          </cell>
        </row>
        <row r="145">
          <cell r="A145">
            <v>712950000</v>
          </cell>
          <cell r="B145" t="str">
            <v>הפ. לפרישה מוקדמת 09</v>
          </cell>
          <cell r="C145">
            <v>174329.26</v>
          </cell>
        </row>
        <row r="146">
          <cell r="A146">
            <v>713010000</v>
          </cell>
          <cell r="B146" t="str">
            <v>הבראה פנסיונרים עד ג</v>
          </cell>
          <cell r="C146">
            <v>2490500</v>
          </cell>
        </row>
        <row r="147">
          <cell r="A147">
            <v>713020000</v>
          </cell>
          <cell r="B147" t="str">
            <v>ביטוח לאומי פנסיונרי</v>
          </cell>
          <cell r="C147">
            <v>293042.08</v>
          </cell>
        </row>
        <row r="148">
          <cell r="A148">
            <v>713040000</v>
          </cell>
          <cell r="B148" t="str">
            <v>פנסיה לאלמנות חברים</v>
          </cell>
          <cell r="C148">
            <v>357579.6</v>
          </cell>
        </row>
        <row r="149">
          <cell r="A149">
            <v>714100000</v>
          </cell>
          <cell r="B149" t="str">
            <v>הפרשות לקופות תגמולי</v>
          </cell>
          <cell r="C149">
            <v>6084644.6799999997</v>
          </cell>
        </row>
        <row r="150">
          <cell r="A150">
            <v>714110000</v>
          </cell>
          <cell r="B150" t="str">
            <v>פיצויים</v>
          </cell>
          <cell r="C150">
            <v>5963333.29</v>
          </cell>
        </row>
        <row r="151">
          <cell r="A151">
            <v>714130000</v>
          </cell>
          <cell r="B151" t="str">
            <v>פנסיה תקציבית שכירים</v>
          </cell>
          <cell r="C151">
            <v>401341.79</v>
          </cell>
        </row>
        <row r="152">
          <cell r="A152">
            <v>714140000</v>
          </cell>
          <cell r="B152" t="str">
            <v>הפרשה להבראה שכירים</v>
          </cell>
          <cell r="C152">
            <v>238058</v>
          </cell>
        </row>
        <row r="153">
          <cell r="A153">
            <v>714200000</v>
          </cell>
          <cell r="B153" t="str">
            <v>בטוח לאומי</v>
          </cell>
          <cell r="C153">
            <v>6883987.4199999999</v>
          </cell>
        </row>
        <row r="154">
          <cell r="A154">
            <v>714300000</v>
          </cell>
          <cell r="B154" t="str">
            <v>קרן השתלמות</v>
          </cell>
          <cell r="C154">
            <v>3514261.17</v>
          </cell>
        </row>
        <row r="155">
          <cell r="A155">
            <v>714400000</v>
          </cell>
          <cell r="B155" t="str">
            <v>הבראה שכירים</v>
          </cell>
          <cell r="C155">
            <v>3979751.68</v>
          </cell>
        </row>
        <row r="156">
          <cell r="A156">
            <v>714500000</v>
          </cell>
          <cell r="B156" t="str">
            <v>החזרים מחברות ביטוח</v>
          </cell>
          <cell r="C156">
            <v>-652709.17000000004</v>
          </cell>
        </row>
        <row r="157">
          <cell r="A157">
            <v>714700000</v>
          </cell>
          <cell r="B157" t="str">
            <v>הפרשה לחופש וימי מחל</v>
          </cell>
          <cell r="C157">
            <v>-84086</v>
          </cell>
        </row>
        <row r="158">
          <cell r="A158">
            <v>714800000</v>
          </cell>
          <cell r="B158" t="str">
            <v>ביטוח שיניים שכירים</v>
          </cell>
          <cell r="C158">
            <v>764035.14</v>
          </cell>
        </row>
        <row r="159">
          <cell r="A159">
            <v>720100000</v>
          </cell>
          <cell r="B159" t="str">
            <v>סולר בצובר</v>
          </cell>
          <cell r="C159">
            <v>122647192.44</v>
          </cell>
        </row>
        <row r="160">
          <cell r="A160">
            <v>720110000</v>
          </cell>
          <cell r="B160" t="str">
            <v>סולר בדרכים</v>
          </cell>
          <cell r="C160">
            <v>362489.37</v>
          </cell>
        </row>
        <row r="161">
          <cell r="A161">
            <v>720120000</v>
          </cell>
          <cell r="B161" t="str">
            <v>בנזין</v>
          </cell>
          <cell r="C161">
            <v>955454.25</v>
          </cell>
        </row>
        <row r="162">
          <cell r="A162">
            <v>720200000</v>
          </cell>
          <cell r="B162" t="str">
            <v>שמנים</v>
          </cell>
          <cell r="C162">
            <v>1107307.7</v>
          </cell>
        </row>
        <row r="163">
          <cell r="A163">
            <v>720300000</v>
          </cell>
          <cell r="B163" t="str">
            <v>מים מטופלים</v>
          </cell>
          <cell r="C163">
            <v>454655.36</v>
          </cell>
        </row>
        <row r="164">
          <cell r="A164">
            <v>720400000</v>
          </cell>
          <cell r="B164" t="str">
            <v>הכנסות דלק יונייטד ט</v>
          </cell>
          <cell r="C164">
            <v>-5464560.5999999996</v>
          </cell>
        </row>
        <row r="165">
          <cell r="A165">
            <v>720500000</v>
          </cell>
          <cell r="B165" t="str">
            <v>הכנסות דלק -משדן</v>
          </cell>
          <cell r="C165">
            <v>-3777927.96</v>
          </cell>
        </row>
        <row r="166">
          <cell r="A166">
            <v>720600000</v>
          </cell>
          <cell r="B166" t="str">
            <v>החזר בלו על סולר</v>
          </cell>
          <cell r="C166">
            <v>-29245340</v>
          </cell>
        </row>
        <row r="167">
          <cell r="A167">
            <v>722101000</v>
          </cell>
          <cell r="B167" t="str">
            <v>חלקי חילוף חו"ל-מאן</v>
          </cell>
          <cell r="C167">
            <v>4659029.03</v>
          </cell>
        </row>
        <row r="168">
          <cell r="A168">
            <v>722102000</v>
          </cell>
          <cell r="B168" t="str">
            <v>חלקי חילוף חו"ל -אחר</v>
          </cell>
          <cell r="C168">
            <v>3273732.7</v>
          </cell>
        </row>
        <row r="169">
          <cell r="A169">
            <v>722103000</v>
          </cell>
          <cell r="B169" t="str">
            <v>החזרי תביעות חו"ל</v>
          </cell>
          <cell r="C169">
            <v>-1756693.72</v>
          </cell>
        </row>
        <row r="170">
          <cell r="A170">
            <v>722104000</v>
          </cell>
          <cell r="B170" t="str">
            <v>חלקי חילוף בארץ</v>
          </cell>
          <cell r="C170">
            <v>7095563.7199999997</v>
          </cell>
        </row>
        <row r="171">
          <cell r="A171">
            <v>722105000</v>
          </cell>
          <cell r="B171" t="str">
            <v>שמשות לחלונות</v>
          </cell>
          <cell r="C171">
            <v>386490.32</v>
          </cell>
        </row>
        <row r="172">
          <cell r="A172">
            <v>722107000</v>
          </cell>
          <cell r="B172" t="str">
            <v>מצברים וחומצה</v>
          </cell>
          <cell r="C172">
            <v>635723.13</v>
          </cell>
        </row>
        <row r="173">
          <cell r="A173">
            <v>722110000</v>
          </cell>
          <cell r="B173" t="str">
            <v>שינוי במלאי חלקי חיל</v>
          </cell>
          <cell r="C173">
            <v>736666</v>
          </cell>
        </row>
        <row r="174">
          <cell r="A174">
            <v>722202000</v>
          </cell>
          <cell r="B174" t="str">
            <v>צמיגים חדשים - ארץ</v>
          </cell>
          <cell r="C174">
            <v>1880060.62</v>
          </cell>
        </row>
        <row r="175">
          <cell r="A175">
            <v>722204000</v>
          </cell>
          <cell r="B175" t="str">
            <v>חידוש צמיגים</v>
          </cell>
          <cell r="C175">
            <v>280380.14</v>
          </cell>
        </row>
        <row r="176">
          <cell r="A176">
            <v>722301000</v>
          </cell>
          <cell r="B176" t="str">
            <v>עבודות ותיקוני ח.-חש</v>
          </cell>
          <cell r="C176">
            <v>1103783.06</v>
          </cell>
        </row>
        <row r="177">
          <cell r="A177">
            <v>722302000</v>
          </cell>
          <cell r="B177" t="str">
            <v>תיקוני חוץ לתאונות</v>
          </cell>
          <cell r="C177">
            <v>454532.22</v>
          </cell>
        </row>
        <row r="178">
          <cell r="A178">
            <v>722302200</v>
          </cell>
          <cell r="B178" t="str">
            <v>השתתפות עצמית נהגים</v>
          </cell>
          <cell r="C178">
            <v>-161627.84</v>
          </cell>
        </row>
        <row r="179">
          <cell r="A179">
            <v>722303000</v>
          </cell>
          <cell r="B179" t="str">
            <v>שיפוץ חוץ למרכבים</v>
          </cell>
          <cell r="C179">
            <v>40718.67</v>
          </cell>
        </row>
        <row r="180">
          <cell r="A180">
            <v>722401000</v>
          </cell>
          <cell r="B180" t="str">
            <v>הכנסות ש. מוסך-חלפים</v>
          </cell>
          <cell r="C180">
            <v>-1320137.5900000001</v>
          </cell>
        </row>
        <row r="181">
          <cell r="A181">
            <v>722402000</v>
          </cell>
          <cell r="B181" t="str">
            <v>הכנסות ש. מוסך-עבודה</v>
          </cell>
          <cell r="C181">
            <v>-1011735.41</v>
          </cell>
        </row>
        <row r="182">
          <cell r="A182">
            <v>724101000</v>
          </cell>
          <cell r="B182" t="str">
            <v>בגדי עבודה</v>
          </cell>
          <cell r="C182">
            <v>143625.35</v>
          </cell>
        </row>
        <row r="183">
          <cell r="A183">
            <v>724102000</v>
          </cell>
          <cell r="B183" t="str">
            <v>ביגוד ייצוגי נהגים</v>
          </cell>
          <cell r="C183">
            <v>135819.63</v>
          </cell>
        </row>
        <row r="184">
          <cell r="A184">
            <v>724201000</v>
          </cell>
          <cell r="B184" t="str">
            <v>נקיון ע" קבלני משנה</v>
          </cell>
          <cell r="C184">
            <v>8700541.7899999991</v>
          </cell>
        </row>
        <row r="185">
          <cell r="A185">
            <v>724202000</v>
          </cell>
          <cell r="B185" t="str">
            <v>חמרי ניקוי</v>
          </cell>
          <cell r="C185">
            <v>148063.64000000001</v>
          </cell>
        </row>
        <row r="186">
          <cell r="A186">
            <v>724203000</v>
          </cell>
          <cell r="B186" t="str">
            <v>כלי עבודה</v>
          </cell>
          <cell r="C186">
            <v>225098.39</v>
          </cell>
        </row>
        <row r="187">
          <cell r="A187">
            <v>724204000</v>
          </cell>
          <cell r="B187" t="str">
            <v>כלי עבודה אישים במוס</v>
          </cell>
          <cell r="C187">
            <v>421.61</v>
          </cell>
        </row>
        <row r="188">
          <cell r="A188">
            <v>724205000</v>
          </cell>
          <cell r="B188" t="str">
            <v>חומרי בינוי ואינסטול</v>
          </cell>
          <cell r="C188">
            <v>335</v>
          </cell>
        </row>
        <row r="189">
          <cell r="A189">
            <v>724205100</v>
          </cell>
          <cell r="B189" t="str">
            <v>חומרי בינוי וחשמל תו</v>
          </cell>
          <cell r="C189">
            <v>318029.88</v>
          </cell>
        </row>
        <row r="190">
          <cell r="A190">
            <v>724205200</v>
          </cell>
          <cell r="B190" t="str">
            <v>שילוט לעוורים וכבדי</v>
          </cell>
          <cell r="C190">
            <v>1372789.66</v>
          </cell>
        </row>
        <row r="191">
          <cell r="A191">
            <v>724206000</v>
          </cell>
          <cell r="B191" t="str">
            <v>אחזקת ציוד</v>
          </cell>
          <cell r="C191">
            <v>86463.64</v>
          </cell>
        </row>
        <row r="192">
          <cell r="A192">
            <v>724301000</v>
          </cell>
          <cell r="B192" t="str">
            <v>כיבודים אגף תו"פ</v>
          </cell>
          <cell r="C192">
            <v>2350061.02</v>
          </cell>
        </row>
        <row r="193">
          <cell r="A193">
            <v>724302000</v>
          </cell>
          <cell r="B193" t="str">
            <v>הכנסות ממכירת תלושים</v>
          </cell>
          <cell r="C193">
            <v>-1414728.23</v>
          </cell>
        </row>
        <row r="194">
          <cell r="A194">
            <v>726101000</v>
          </cell>
          <cell r="B194" t="str">
            <v>ביטוח אוטובוסים חובה</v>
          </cell>
          <cell r="C194">
            <v>15933366.99</v>
          </cell>
        </row>
        <row r="195">
          <cell r="A195">
            <v>726201000</v>
          </cell>
          <cell r="B195" t="str">
            <v>תשלומים בגין נזקים ו</v>
          </cell>
          <cell r="C195">
            <v>4496354.67</v>
          </cell>
        </row>
        <row r="196">
          <cell r="A196">
            <v>726203000</v>
          </cell>
          <cell r="B196" t="str">
            <v>תקבולים מחברות ביטוח</v>
          </cell>
          <cell r="C196">
            <v>-559519.14</v>
          </cell>
        </row>
        <row r="197">
          <cell r="A197">
            <v>732101000</v>
          </cell>
          <cell r="B197" t="str">
            <v>שכירות תמח"ת</v>
          </cell>
          <cell r="C197">
            <v>12427151.5</v>
          </cell>
        </row>
        <row r="198">
          <cell r="A198">
            <v>732102000</v>
          </cell>
          <cell r="B198" t="str">
            <v>אחזקת תחנות ומוסכים</v>
          </cell>
          <cell r="C198">
            <v>299068.08</v>
          </cell>
        </row>
        <row r="199">
          <cell r="A199">
            <v>732103000</v>
          </cell>
          <cell r="B199" t="str">
            <v>ארנונה,מים ומיסי תנו</v>
          </cell>
          <cell r="C199">
            <v>7070677.25</v>
          </cell>
        </row>
        <row r="200">
          <cell r="A200">
            <v>732105000</v>
          </cell>
          <cell r="B200" t="str">
            <v>שרות מכשירי קשר</v>
          </cell>
          <cell r="C200">
            <v>567957.55000000005</v>
          </cell>
        </row>
        <row r="201">
          <cell r="A201">
            <v>732105100</v>
          </cell>
          <cell r="B201" t="str">
            <v>תקשורת -חמרים מתכל!!</v>
          </cell>
          <cell r="C201">
            <v>612</v>
          </cell>
        </row>
        <row r="202">
          <cell r="A202">
            <v>732106000</v>
          </cell>
          <cell r="B202" t="str">
            <v>שכירות ואחזקת מסופי</v>
          </cell>
          <cell r="C202">
            <v>521362.24</v>
          </cell>
        </row>
        <row r="203">
          <cell r="A203">
            <v>732109000</v>
          </cell>
          <cell r="B203" t="str">
            <v>איכות הסביבה</v>
          </cell>
          <cell r="C203">
            <v>103446.37</v>
          </cell>
        </row>
        <row r="204">
          <cell r="A204">
            <v>732110000</v>
          </cell>
          <cell r="B204" t="str">
            <v>רישוי עסקים</v>
          </cell>
          <cell r="C204">
            <v>179927.18</v>
          </cell>
        </row>
        <row r="205">
          <cell r="A205">
            <v>732201000</v>
          </cell>
          <cell r="B205" t="str">
            <v>הסעות עובדים</v>
          </cell>
          <cell r="C205">
            <v>8448028.4199999999</v>
          </cell>
        </row>
        <row r="206">
          <cell r="A206">
            <v>732203000</v>
          </cell>
          <cell r="B206" t="str">
            <v>הוצאות חניה</v>
          </cell>
          <cell r="C206">
            <v>40167.65</v>
          </cell>
        </row>
        <row r="207">
          <cell r="A207">
            <v>732206000</v>
          </cell>
          <cell r="B207" t="str">
            <v>הוצאות אחזקה רכב מסח</v>
          </cell>
          <cell r="C207">
            <v>3088.84</v>
          </cell>
        </row>
        <row r="208">
          <cell r="A208">
            <v>732301000</v>
          </cell>
          <cell r="B208" t="str">
            <v>מאמץ קייץ(השת. מקצו)</v>
          </cell>
          <cell r="C208">
            <v>1036945</v>
          </cell>
        </row>
        <row r="209">
          <cell r="A209">
            <v>732302000</v>
          </cell>
          <cell r="B209" t="str">
            <v>ספרות  מקצועית</v>
          </cell>
          <cell r="C209">
            <v>53051.01</v>
          </cell>
        </row>
        <row r="210">
          <cell r="A210">
            <v>732303000</v>
          </cell>
          <cell r="B210" t="str">
            <v>הדרכה</v>
          </cell>
          <cell r="C210">
            <v>1465008.21</v>
          </cell>
        </row>
        <row r="211">
          <cell r="A211">
            <v>732304000</v>
          </cell>
          <cell r="B211" t="str">
            <v>הכנסות והדרכה-אוטובו</v>
          </cell>
          <cell r="C211">
            <v>-54613.78</v>
          </cell>
        </row>
        <row r="212">
          <cell r="A212">
            <v>732306000</v>
          </cell>
          <cell r="B212" t="str">
            <v>הדרכה-שלא נתבע מע"מ</v>
          </cell>
          <cell r="C212">
            <v>660</v>
          </cell>
        </row>
        <row r="213">
          <cell r="A213">
            <v>732401000</v>
          </cell>
          <cell r="B213" t="str">
            <v>עובדי חברות כ"א-סוקר</v>
          </cell>
          <cell r="C213">
            <v>300392.17</v>
          </cell>
        </row>
        <row r="214">
          <cell r="A214">
            <v>732402000</v>
          </cell>
          <cell r="B214" t="str">
            <v>אחזקת חדרי מנוחה</v>
          </cell>
          <cell r="C214">
            <v>1491975.75</v>
          </cell>
        </row>
        <row r="215">
          <cell r="A215">
            <v>732403000</v>
          </cell>
          <cell r="B215" t="str">
            <v>עובדי חברות כ"א-משק</v>
          </cell>
          <cell r="C215">
            <v>3300</v>
          </cell>
        </row>
        <row r="216">
          <cell r="A216">
            <v>732501000</v>
          </cell>
          <cell r="B216" t="str">
            <v>רשיונות לאוטובוסים</v>
          </cell>
          <cell r="C216">
            <v>932215</v>
          </cell>
        </row>
        <row r="217">
          <cell r="A217">
            <v>732503000</v>
          </cell>
          <cell r="B217" t="str">
            <v>רשיונות לנהגים</v>
          </cell>
          <cell r="C217">
            <v>46247.98</v>
          </cell>
        </row>
        <row r="218">
          <cell r="A218">
            <v>732601000</v>
          </cell>
          <cell r="B218" t="str">
            <v>הדפסת כרטיסי נסיעה</v>
          </cell>
          <cell r="C218">
            <v>664425.71</v>
          </cell>
        </row>
        <row r="219">
          <cell r="A219">
            <v>732601100</v>
          </cell>
          <cell r="B219" t="str">
            <v>שינוי במלאי כרטיסים</v>
          </cell>
          <cell r="C219">
            <v>1319369</v>
          </cell>
        </row>
        <row r="220">
          <cell r="A220">
            <v>732603000</v>
          </cell>
          <cell r="B220" t="str">
            <v>קנסות מח.ביטוח</v>
          </cell>
          <cell r="C220">
            <v>120168.75</v>
          </cell>
        </row>
        <row r="221">
          <cell r="A221">
            <v>732702000</v>
          </cell>
          <cell r="B221" t="str">
            <v>פחת מכוניות</v>
          </cell>
          <cell r="C221">
            <v>39014.68</v>
          </cell>
        </row>
        <row r="222">
          <cell r="A222">
            <v>732709000</v>
          </cell>
          <cell r="B222" t="str">
            <v>פחת אוטובוסים</v>
          </cell>
          <cell r="C222">
            <v>69395008.700000003</v>
          </cell>
        </row>
        <row r="223">
          <cell r="A223">
            <v>742102000</v>
          </cell>
          <cell r="B223" t="str">
            <v>חשמל</v>
          </cell>
          <cell r="C223">
            <v>1494283.92</v>
          </cell>
        </row>
        <row r="224">
          <cell r="A224">
            <v>742103000</v>
          </cell>
          <cell r="B224" t="str">
            <v>טלפון</v>
          </cell>
          <cell r="C224">
            <v>627113.59</v>
          </cell>
        </row>
        <row r="225">
          <cell r="A225">
            <v>742104000</v>
          </cell>
          <cell r="B225" t="str">
            <v>שכירות משרדים</v>
          </cell>
          <cell r="C225">
            <v>457250.29</v>
          </cell>
        </row>
        <row r="226">
          <cell r="A226">
            <v>742105000</v>
          </cell>
          <cell r="B226" t="str">
            <v>שכירות משרדים חב' בנ</v>
          </cell>
          <cell r="C226">
            <v>49125</v>
          </cell>
        </row>
        <row r="227">
          <cell r="A227">
            <v>742106000</v>
          </cell>
          <cell r="B227" t="str">
            <v>שמירה ובטחון</v>
          </cell>
          <cell r="C227">
            <v>4004309.29</v>
          </cell>
        </row>
        <row r="228">
          <cell r="A228">
            <v>742108000</v>
          </cell>
          <cell r="B228" t="str">
            <v>רשיונות שונים</v>
          </cell>
          <cell r="C228">
            <v>101961.35</v>
          </cell>
        </row>
        <row r="229">
          <cell r="A229">
            <v>742109000</v>
          </cell>
          <cell r="B229" t="str">
            <v>העברת כספים ומיגון ק</v>
          </cell>
          <cell r="C229">
            <v>409324.14</v>
          </cell>
        </row>
        <row r="230">
          <cell r="A230">
            <v>742111000</v>
          </cell>
          <cell r="B230" t="str">
            <v>הוצ' פלאפון</v>
          </cell>
          <cell r="C230">
            <v>241205.41</v>
          </cell>
        </row>
        <row r="231">
          <cell r="A231">
            <v>742112000</v>
          </cell>
          <cell r="B231" t="str">
            <v>חניה הדר דפנה</v>
          </cell>
          <cell r="C231">
            <v>224653.77</v>
          </cell>
        </row>
        <row r="232">
          <cell r="A232">
            <v>742114000</v>
          </cell>
          <cell r="B232" t="str">
            <v>תקשורת-פרסונליזציה</v>
          </cell>
          <cell r="C232">
            <v>94119.3</v>
          </cell>
        </row>
        <row r="233">
          <cell r="A233">
            <v>742121000</v>
          </cell>
          <cell r="B233" t="str">
            <v>ביטוח כללי</v>
          </cell>
          <cell r="C233">
            <v>1402209</v>
          </cell>
        </row>
        <row r="234">
          <cell r="A234">
            <v>742201000</v>
          </cell>
          <cell r="B234" t="str">
            <v>שכר רואי חשבון</v>
          </cell>
          <cell r="C234">
            <v>1451203.47</v>
          </cell>
        </row>
        <row r="235">
          <cell r="A235">
            <v>742203000</v>
          </cell>
          <cell r="B235" t="str">
            <v>משפטיות</v>
          </cell>
          <cell r="C235">
            <v>2853873.92</v>
          </cell>
        </row>
        <row r="236">
          <cell r="A236">
            <v>742204000</v>
          </cell>
          <cell r="B236" t="str">
            <v>יועצים</v>
          </cell>
          <cell r="C236">
            <v>2912001.76</v>
          </cell>
        </row>
        <row r="237">
          <cell r="A237">
            <v>742205000</v>
          </cell>
          <cell r="B237" t="str">
            <v>תמחיר</v>
          </cell>
          <cell r="C237">
            <v>45564</v>
          </cell>
        </row>
        <row r="238">
          <cell r="A238">
            <v>742206000</v>
          </cell>
          <cell r="B238" t="str">
            <v>כח אדם מבקרים-תנועה</v>
          </cell>
          <cell r="C238">
            <v>407688.76</v>
          </cell>
        </row>
        <row r="239">
          <cell r="A239">
            <v>742207000</v>
          </cell>
          <cell r="B239" t="str">
            <v>שכר דח"צ</v>
          </cell>
          <cell r="C239">
            <v>465428</v>
          </cell>
        </row>
        <row r="240">
          <cell r="A240">
            <v>742301000</v>
          </cell>
          <cell r="B240" t="str">
            <v>שיווק</v>
          </cell>
          <cell r="C240">
            <v>575316.67000000004</v>
          </cell>
        </row>
        <row r="241">
          <cell r="A241">
            <v>742302000</v>
          </cell>
          <cell r="B241" t="str">
            <v>פרסום לוחות ופנקסים</v>
          </cell>
          <cell r="C241">
            <v>69000</v>
          </cell>
        </row>
        <row r="242">
          <cell r="A242">
            <v>742303000</v>
          </cell>
          <cell r="B242" t="str">
            <v>פרסום מודעות עתון</v>
          </cell>
          <cell r="C242">
            <v>50500</v>
          </cell>
        </row>
        <row r="243">
          <cell r="A243">
            <v>742304000</v>
          </cell>
          <cell r="B243" t="str">
            <v>פרסום-דפוס-עבודות חו</v>
          </cell>
          <cell r="C243">
            <v>75541.009999999995</v>
          </cell>
        </row>
        <row r="244">
          <cell r="A244">
            <v>742304100</v>
          </cell>
          <cell r="B244" t="str">
            <v>פרסום-דפוס-חמרים ואח</v>
          </cell>
          <cell r="C244">
            <v>53000.26</v>
          </cell>
        </row>
        <row r="245">
          <cell r="A245">
            <v>742305000</v>
          </cell>
          <cell r="B245" t="str">
            <v>פרסום</v>
          </cell>
          <cell r="C245">
            <v>129360.68</v>
          </cell>
        </row>
        <row r="246">
          <cell r="A246">
            <v>742306000</v>
          </cell>
          <cell r="B246" t="str">
            <v>כ"א-מוקדניות מודיעין</v>
          </cell>
          <cell r="C246">
            <v>1380454.21</v>
          </cell>
        </row>
        <row r="247">
          <cell r="A247">
            <v>742307000</v>
          </cell>
          <cell r="B247" t="str">
            <v>שווק -פרסונליזציה</v>
          </cell>
          <cell r="C247">
            <v>2045819.81</v>
          </cell>
        </row>
        <row r="248">
          <cell r="A248">
            <v>742401000</v>
          </cell>
          <cell r="B248" t="str">
            <v>מסיבות</v>
          </cell>
          <cell r="C248">
            <v>1509</v>
          </cell>
        </row>
        <row r="249">
          <cell r="A249">
            <v>742402000</v>
          </cell>
          <cell r="B249" t="str">
            <v>ארועים</v>
          </cell>
          <cell r="C249">
            <v>32366.3</v>
          </cell>
        </row>
        <row r="250">
          <cell r="A250">
            <v>742403000</v>
          </cell>
          <cell r="B250" t="str">
            <v>הוצאות ועדים</v>
          </cell>
          <cell r="C250">
            <v>1156.32</v>
          </cell>
        </row>
        <row r="251">
          <cell r="A251">
            <v>742404000</v>
          </cell>
          <cell r="B251" t="str">
            <v>תרבות</v>
          </cell>
          <cell r="C251">
            <v>13551.86</v>
          </cell>
        </row>
        <row r="252">
          <cell r="A252">
            <v>742405000</v>
          </cell>
          <cell r="B252" t="str">
            <v>ספורט</v>
          </cell>
          <cell r="C252">
            <v>216088.57</v>
          </cell>
        </row>
        <row r="253">
          <cell r="A253">
            <v>742406000</v>
          </cell>
          <cell r="B253" t="str">
            <v>בריאות</v>
          </cell>
          <cell r="C253">
            <v>281076.02</v>
          </cell>
        </row>
        <row r="254">
          <cell r="A254">
            <v>742407000</v>
          </cell>
          <cell r="B254" t="str">
            <v>קיטנה</v>
          </cell>
          <cell r="C254">
            <v>289053.93</v>
          </cell>
        </row>
        <row r="255">
          <cell r="A255">
            <v>742423000</v>
          </cell>
          <cell r="B255" t="str">
            <v>הלבשה-ביגוד קיץ (שוו</v>
          </cell>
          <cell r="C255">
            <v>545199.91</v>
          </cell>
        </row>
        <row r="256">
          <cell r="A256">
            <v>742425000</v>
          </cell>
          <cell r="B256" t="str">
            <v>מתנות שכירים</v>
          </cell>
          <cell r="C256">
            <v>22860</v>
          </cell>
        </row>
        <row r="257">
          <cell r="A257">
            <v>742426000</v>
          </cell>
          <cell r="B257" t="str">
            <v>מתנות לחברים</v>
          </cell>
          <cell r="C257">
            <v>24197.8</v>
          </cell>
        </row>
        <row r="258">
          <cell r="A258">
            <v>742427000</v>
          </cell>
          <cell r="B258" t="str">
            <v>מתנות</v>
          </cell>
          <cell r="C258">
            <v>456658.36</v>
          </cell>
        </row>
        <row r="259">
          <cell r="A259">
            <v>742428000</v>
          </cell>
          <cell r="B259" t="str">
            <v>יין לחג-הוצאה</v>
          </cell>
          <cell r="C259">
            <v>2977679.5</v>
          </cell>
        </row>
        <row r="260">
          <cell r="A260">
            <v>742503000</v>
          </cell>
          <cell r="B260" t="str">
            <v>נסיעות לחו"ל-אשל</v>
          </cell>
          <cell r="C260">
            <v>203027.07</v>
          </cell>
        </row>
        <row r="261">
          <cell r="A261">
            <v>742510000</v>
          </cell>
          <cell r="B261" t="str">
            <v>נסיעות וחניה</v>
          </cell>
          <cell r="C261">
            <v>133154.71</v>
          </cell>
        </row>
        <row r="262">
          <cell r="A262">
            <v>742520000</v>
          </cell>
          <cell r="B262" t="str">
            <v>נסיעות חופשיות עובדי</v>
          </cell>
          <cell r="C262">
            <v>461113.01</v>
          </cell>
        </row>
        <row r="263">
          <cell r="A263">
            <v>742531000</v>
          </cell>
          <cell r="B263" t="str">
            <v>הוצאות רכב פרטי</v>
          </cell>
          <cell r="C263">
            <v>580304.25</v>
          </cell>
        </row>
        <row r="264">
          <cell r="A264">
            <v>742532000</v>
          </cell>
          <cell r="B264" t="str">
            <v>הוצ' שכירות רכב פרטי</v>
          </cell>
          <cell r="C264">
            <v>2420358.38</v>
          </cell>
        </row>
        <row r="265">
          <cell r="A265">
            <v>742601000</v>
          </cell>
          <cell r="B265" t="str">
            <v>צרכי משרד</v>
          </cell>
          <cell r="C265">
            <v>78648.800000000003</v>
          </cell>
        </row>
        <row r="266">
          <cell r="A266">
            <v>742602000</v>
          </cell>
          <cell r="B266" t="str">
            <v>דאר</v>
          </cell>
          <cell r="C266">
            <v>86660.67</v>
          </cell>
        </row>
        <row r="267">
          <cell r="A267">
            <v>742603000</v>
          </cell>
          <cell r="B267" t="str">
            <v>שרותי מחשב-אחזקת תכנ</v>
          </cell>
          <cell r="C267">
            <v>95334.35</v>
          </cell>
        </row>
        <row r="268">
          <cell r="A268">
            <v>742603100</v>
          </cell>
          <cell r="B268" t="str">
            <v>שרותי מחשב - אחזקת ח</v>
          </cell>
          <cell r="C268">
            <v>35963.160000000003</v>
          </cell>
        </row>
        <row r="269">
          <cell r="A269">
            <v>742603200</v>
          </cell>
          <cell r="B269" t="str">
            <v>מחשב - חמרים מתכלים</v>
          </cell>
          <cell r="C269">
            <v>19281.830000000002</v>
          </cell>
        </row>
        <row r="270">
          <cell r="A270">
            <v>742603400</v>
          </cell>
          <cell r="B270" t="str">
            <v>מיקור חוץ מל"מ-מ.מיד</v>
          </cell>
          <cell r="C270">
            <v>4420688.4800000004</v>
          </cell>
        </row>
        <row r="271">
          <cell r="A271">
            <v>742603500</v>
          </cell>
          <cell r="B271" t="str">
            <v>מל"מ מיקור חוץ-שכר</v>
          </cell>
          <cell r="C271">
            <v>354492.19</v>
          </cell>
        </row>
        <row r="272">
          <cell r="A272">
            <v>742604000</v>
          </cell>
          <cell r="B272" t="str">
            <v>ארכיון</v>
          </cell>
          <cell r="C272">
            <v>77789.61</v>
          </cell>
        </row>
        <row r="273">
          <cell r="A273">
            <v>742702000</v>
          </cell>
          <cell r="B273" t="str">
            <v>כיבודים</v>
          </cell>
          <cell r="C273">
            <v>544707.66</v>
          </cell>
        </row>
        <row r="274">
          <cell r="A274">
            <v>742703000</v>
          </cell>
          <cell r="B274" t="str">
            <v>אסיפות וישיבות</v>
          </cell>
          <cell r="C274">
            <v>94327.15</v>
          </cell>
        </row>
        <row r="275">
          <cell r="A275">
            <v>742704000</v>
          </cell>
          <cell r="B275" t="str">
            <v>הפרשה לתביעות משפטיו</v>
          </cell>
          <cell r="C275">
            <v>320690</v>
          </cell>
        </row>
        <row r="276">
          <cell r="A276">
            <v>742801000</v>
          </cell>
          <cell r="B276" t="str">
            <v>הוצ' פחת נדל"ן</v>
          </cell>
          <cell r="C276">
            <v>1841806.96</v>
          </cell>
        </row>
        <row r="277">
          <cell r="A277">
            <v>742802000</v>
          </cell>
          <cell r="B277" t="str">
            <v>הוצ' פחת מטלטלין ושו</v>
          </cell>
          <cell r="C277">
            <v>381905.89</v>
          </cell>
        </row>
        <row r="278">
          <cell r="A278">
            <v>742803000</v>
          </cell>
          <cell r="B278" t="str">
            <v>הוצ' פחת מחשב</v>
          </cell>
          <cell r="C278">
            <v>3192839.6</v>
          </cell>
        </row>
        <row r="279">
          <cell r="A279">
            <v>742901000</v>
          </cell>
          <cell r="B279" t="str">
            <v>הוצ' חובות אבודים</v>
          </cell>
          <cell r="C279">
            <v>110707.19</v>
          </cell>
        </row>
        <row r="280">
          <cell r="A280">
            <v>742902000</v>
          </cell>
          <cell r="B280" t="str">
            <v>תרומות</v>
          </cell>
          <cell r="C280">
            <v>253101.06</v>
          </cell>
        </row>
        <row r="281">
          <cell r="A281">
            <v>742903000</v>
          </cell>
          <cell r="B281" t="str">
            <v>קנסות</v>
          </cell>
          <cell r="C281">
            <v>717680</v>
          </cell>
        </row>
        <row r="282">
          <cell r="A282">
            <v>742904000</v>
          </cell>
          <cell r="B282" t="str">
            <v>ביטולי יתרות</v>
          </cell>
          <cell r="C282">
            <v>29.05</v>
          </cell>
        </row>
        <row r="283">
          <cell r="A283">
            <v>742907000</v>
          </cell>
          <cell r="B283" t="str">
            <v>הכנסות מקנסות עובדים</v>
          </cell>
          <cell r="C283">
            <v>-134347.54</v>
          </cell>
        </row>
        <row r="284">
          <cell r="A284">
            <v>752010000</v>
          </cell>
          <cell r="B284" t="str">
            <v>ריבית ועמלות בנקים</v>
          </cell>
          <cell r="C284">
            <v>2198192.0299999998</v>
          </cell>
        </row>
        <row r="285">
          <cell r="A285">
            <v>752020000</v>
          </cell>
          <cell r="B285" t="str">
            <v xml:space="preserve"> ריבית חברות בנות</v>
          </cell>
          <cell r="C285">
            <v>-1136323.53</v>
          </cell>
        </row>
        <row r="286">
          <cell r="A286">
            <v>752030000</v>
          </cell>
          <cell r="B286" t="str">
            <v>ריבית לאחרים-עם מע"מ</v>
          </cell>
          <cell r="C286">
            <v>8581.3700000000008</v>
          </cell>
        </row>
        <row r="287">
          <cell r="A287">
            <v>752040000</v>
          </cell>
          <cell r="B287" t="str">
            <v>ריבית לאחרים -ללא מע</v>
          </cell>
          <cell r="C287">
            <v>5535.84</v>
          </cell>
        </row>
        <row r="288">
          <cell r="A288">
            <v>752410000</v>
          </cell>
          <cell r="B288" t="str">
            <v>ריבית הלוואות ז"ק</v>
          </cell>
          <cell r="C288">
            <v>2099627.9700000002</v>
          </cell>
        </row>
        <row r="289">
          <cell r="A289">
            <v>752500000</v>
          </cell>
          <cell r="B289" t="str">
            <v>הצמדת קרן הלו. ז"א</v>
          </cell>
          <cell r="C289">
            <v>1691100.38</v>
          </cell>
        </row>
        <row r="290">
          <cell r="A290">
            <v>752510000</v>
          </cell>
          <cell r="B290" t="str">
            <v>ריבית הלוואות ז"א</v>
          </cell>
          <cell r="C290">
            <v>2463616.48</v>
          </cell>
        </row>
        <row r="291">
          <cell r="A291">
            <v>752700000</v>
          </cell>
          <cell r="B291" t="str">
            <v>ריבית החזרים לממשלה</v>
          </cell>
          <cell r="C291">
            <v>1184826</v>
          </cell>
        </row>
        <row r="292">
          <cell r="A292">
            <v>752710000</v>
          </cell>
          <cell r="B292" t="str">
            <v>ריבית מ.ה - ניכויים</v>
          </cell>
          <cell r="C292">
            <v>199554</v>
          </cell>
        </row>
        <row r="293">
          <cell r="A293">
            <v>752800000</v>
          </cell>
          <cell r="B293" t="str">
            <v>ריבית מס הכנסה חברה</v>
          </cell>
          <cell r="C293">
            <v>5119698</v>
          </cell>
        </row>
        <row r="294">
          <cell r="A294">
            <v>752820000</v>
          </cell>
          <cell r="B294" t="str">
            <v>ריבית בגין הסכם ק.ג</v>
          </cell>
          <cell r="C294">
            <v>10850000</v>
          </cell>
        </row>
        <row r="295">
          <cell r="A295">
            <v>752840000</v>
          </cell>
          <cell r="B295" t="str">
            <v>רווחי פסגות קופ"ג(יע</v>
          </cell>
          <cell r="C295">
            <v>-611814</v>
          </cell>
        </row>
        <row r="296">
          <cell r="A296">
            <v>752900000</v>
          </cell>
          <cell r="B296" t="str">
            <v>שערוך הלוואות ז"ק</v>
          </cell>
          <cell r="C296">
            <v>9147.9500000000007</v>
          </cell>
        </row>
        <row r="297">
          <cell r="A297">
            <v>752910000</v>
          </cell>
          <cell r="B297" t="str">
            <v>שערוך הלוואות ז"א</v>
          </cell>
          <cell r="C297">
            <v>-1094025.17</v>
          </cell>
        </row>
        <row r="298">
          <cell r="A298">
            <v>752920000</v>
          </cell>
          <cell r="B298" t="str">
            <v>שערוך בנקים במט"ח</v>
          </cell>
          <cell r="C298">
            <v>377790.27</v>
          </cell>
        </row>
        <row r="299">
          <cell r="A299">
            <v>752930000</v>
          </cell>
          <cell r="B299" t="str">
            <v>שערוך ספקי חו"ל</v>
          </cell>
          <cell r="C299">
            <v>-167271.95000000001</v>
          </cell>
        </row>
        <row r="300">
          <cell r="A300">
            <v>754200000</v>
          </cell>
          <cell r="B300" t="str">
            <v>ריבית מפקדונות לז"ק</v>
          </cell>
          <cell r="C300">
            <v>-120398.94</v>
          </cell>
        </row>
        <row r="301">
          <cell r="A301">
            <v>754300000</v>
          </cell>
          <cell r="B301" t="str">
            <v>ריבית מאחרים עם מע"מ</v>
          </cell>
          <cell r="C301">
            <v>-2418.4699999999998</v>
          </cell>
        </row>
        <row r="302">
          <cell r="A302">
            <v>754400000</v>
          </cell>
          <cell r="B302" t="str">
            <v>ריבית מאחרים ללא מע"</v>
          </cell>
          <cell r="C302">
            <v>-1731</v>
          </cell>
        </row>
        <row r="303">
          <cell r="A303">
            <v>754900000</v>
          </cell>
          <cell r="B303" t="str">
            <v>הכנ.מקנס.לעוב.עם מע"</v>
          </cell>
          <cell r="C303">
            <v>-7265.7</v>
          </cell>
        </row>
        <row r="304">
          <cell r="A304">
            <v>754910000</v>
          </cell>
          <cell r="B304" t="str">
            <v xml:space="preserve"> ריבית מחברות בנות</v>
          </cell>
          <cell r="C304">
            <v>-76877.960000000006</v>
          </cell>
        </row>
        <row r="305">
          <cell r="A305">
            <v>754920000</v>
          </cell>
          <cell r="B305" t="str">
            <v>שערוך ניירות ערך</v>
          </cell>
          <cell r="C305">
            <v>-7604102.6699999999</v>
          </cell>
        </row>
        <row r="306">
          <cell r="A306">
            <v>756410000</v>
          </cell>
          <cell r="B306" t="str">
            <v>שחיקה של ספקי חו"ל</v>
          </cell>
          <cell r="C306">
            <v>-1703.53</v>
          </cell>
        </row>
        <row r="307">
          <cell r="A307">
            <v>762050000</v>
          </cell>
          <cell r="B307" t="str">
            <v>רווח אקויטי חברות בנ</v>
          </cell>
          <cell r="C307">
            <v>-993625</v>
          </cell>
        </row>
        <row r="308">
          <cell r="A308">
            <v>762070000</v>
          </cell>
          <cell r="B308" t="str">
            <v>רווח הון מגריעת אוטו</v>
          </cell>
          <cell r="C308">
            <v>-46185.4</v>
          </cell>
        </row>
        <row r="309">
          <cell r="A309">
            <v>762090000</v>
          </cell>
          <cell r="B309" t="str">
            <v>רווח  מממוש השקעה</v>
          </cell>
          <cell r="C309">
            <v>-25545.08</v>
          </cell>
        </row>
        <row r="310">
          <cell r="A310">
            <v>762100000</v>
          </cell>
          <cell r="B310" t="str">
            <v>הפרשה לירידת ערך</v>
          </cell>
          <cell r="C310">
            <v>1045641.7</v>
          </cell>
        </row>
        <row r="311">
          <cell r="A311">
            <v>762120000</v>
          </cell>
          <cell r="B311" t="str">
            <v>הכנסות אחרות-חסום!!!</v>
          </cell>
          <cell r="C311">
            <v>-150</v>
          </cell>
        </row>
        <row r="312">
          <cell r="A312">
            <v>762130000</v>
          </cell>
          <cell r="B312" t="str">
            <v>הפרשה להפסד אשכול 3</v>
          </cell>
          <cell r="C312">
            <v>-2408202</v>
          </cell>
        </row>
        <row r="313">
          <cell r="A313">
            <v>762150000</v>
          </cell>
          <cell r="B313" t="str">
            <v>חלק הצטיידות במכירת</v>
          </cell>
          <cell r="C313">
            <v>27000</v>
          </cell>
        </row>
        <row r="314">
          <cell r="A314">
            <v>762160000</v>
          </cell>
          <cell r="B314" t="str">
            <v>הוצאות אחרות בגין סו</v>
          </cell>
          <cell r="C314">
            <v>9407678</v>
          </cell>
        </row>
        <row r="315">
          <cell r="A315">
            <v>802108063</v>
          </cell>
          <cell r="B315" t="str">
            <v>קרן עיריית ת"א</v>
          </cell>
          <cell r="C315">
            <v>27391.82</v>
          </cell>
        </row>
        <row r="316">
          <cell r="A316">
            <v>802999999</v>
          </cell>
          <cell r="B316" t="str">
            <v>עתודה להשתתפות באחזק</v>
          </cell>
          <cell r="C316">
            <v>-27391.82</v>
          </cell>
        </row>
        <row r="317">
          <cell r="A317">
            <v>812126001</v>
          </cell>
          <cell r="B317" t="str">
            <v>בנה"פ 653945 אלסינט</v>
          </cell>
          <cell r="C317">
            <v>436513.5</v>
          </cell>
        </row>
        <row r="318">
          <cell r="A318">
            <v>812999999</v>
          </cell>
          <cell r="B318" t="str">
            <v>חו"ז חברים בניהול "ד</v>
          </cell>
          <cell r="C318">
            <v>-436513.5</v>
          </cell>
        </row>
        <row r="319">
          <cell r="A319">
            <v>842100000</v>
          </cell>
          <cell r="B319" t="str">
            <v>ערבויות שניתנו חובה</v>
          </cell>
          <cell r="C319">
            <v>2792227</v>
          </cell>
        </row>
        <row r="320">
          <cell r="A320">
            <v>842200000</v>
          </cell>
          <cell r="B320" t="str">
            <v>ערבויות שניתנו זכות</v>
          </cell>
          <cell r="C320">
            <v>-2792227</v>
          </cell>
        </row>
        <row r="321">
          <cell r="A321">
            <v>850000100</v>
          </cell>
          <cell r="B321" t="str">
            <v>האוצר סובסדיה</v>
          </cell>
          <cell r="C321">
            <v>-742358698.26999998</v>
          </cell>
        </row>
        <row r="322">
          <cell r="A322">
            <v>850000200</v>
          </cell>
          <cell r="B322" t="str">
            <v>רווחים מפקדונות</v>
          </cell>
          <cell r="C322">
            <v>-82178045.200000003</v>
          </cell>
        </row>
        <row r="323">
          <cell r="A323">
            <v>850000300</v>
          </cell>
          <cell r="B323" t="str">
            <v>אוטוב.מתשואות הקרן</v>
          </cell>
          <cell r="C323">
            <v>54686982.149999999</v>
          </cell>
        </row>
        <row r="324">
          <cell r="A324">
            <v>850000400</v>
          </cell>
          <cell r="B324" t="str">
            <v>הכנסות קרן שפורים</v>
          </cell>
          <cell r="C324">
            <v>-6827147.5</v>
          </cell>
        </row>
        <row r="325">
          <cell r="A325">
            <v>850000500</v>
          </cell>
          <cell r="B325" t="str">
            <v>רבית והפ.הצמדה מהארג</v>
          </cell>
          <cell r="C325">
            <v>-729920.65</v>
          </cell>
        </row>
        <row r="326">
          <cell r="A326">
            <v>850001100</v>
          </cell>
          <cell r="B326" t="str">
            <v>הוצאות מימון</v>
          </cell>
          <cell r="C326">
            <v>6018994.4800000004</v>
          </cell>
        </row>
        <row r="327">
          <cell r="A327">
            <v>850001200</v>
          </cell>
          <cell r="B327" t="str">
            <v>הוצאות שונות</v>
          </cell>
          <cell r="C327">
            <v>3837.78</v>
          </cell>
        </row>
        <row r="328">
          <cell r="A328">
            <v>850001300</v>
          </cell>
          <cell r="B328" t="str">
            <v>הוצאות משפטיות</v>
          </cell>
          <cell r="C328">
            <v>217320.24</v>
          </cell>
        </row>
        <row r="329">
          <cell r="A329">
            <v>850002100</v>
          </cell>
          <cell r="B329" t="str">
            <v>עו"ש בנה"פ 655512</v>
          </cell>
          <cell r="C329">
            <v>4349.3999999999996</v>
          </cell>
        </row>
        <row r="330">
          <cell r="A330">
            <v>850002200</v>
          </cell>
          <cell r="B330" t="str">
            <v>פר"י בנה"פ 655512</v>
          </cell>
          <cell r="C330">
            <v>2249224.87</v>
          </cell>
        </row>
        <row r="331">
          <cell r="A331">
            <v>850002300</v>
          </cell>
          <cell r="B331" t="str">
            <v>פקדונות בנה"פ 655512</v>
          </cell>
          <cell r="C331">
            <v>11937623.68</v>
          </cell>
        </row>
        <row r="332">
          <cell r="A332">
            <v>850002500</v>
          </cell>
          <cell r="B332" t="str">
            <v>מט"ח מר"ג בנה"פ 6555</v>
          </cell>
          <cell r="C332">
            <v>31943.38</v>
          </cell>
        </row>
        <row r="333">
          <cell r="A333">
            <v>850005100</v>
          </cell>
          <cell r="B333" t="str">
            <v>בנק דיסקונט עו"ש 115</v>
          </cell>
          <cell r="C333">
            <v>3108.51</v>
          </cell>
        </row>
        <row r="334">
          <cell r="A334">
            <v>850005200</v>
          </cell>
          <cell r="B334" t="str">
            <v>בנק דיסקונט פקדונות</v>
          </cell>
          <cell r="C334">
            <v>13279969.609999999</v>
          </cell>
        </row>
        <row r="335">
          <cell r="A335">
            <v>850005300</v>
          </cell>
          <cell r="B335" t="str">
            <v>בנק ספנות עו"ש 33304</v>
          </cell>
          <cell r="C335">
            <v>-266335.48</v>
          </cell>
        </row>
        <row r="336">
          <cell r="A336">
            <v>850005500</v>
          </cell>
          <cell r="B336" t="str">
            <v>בנק ספנות פז"ק 33304</v>
          </cell>
          <cell r="C336">
            <v>1636306.95</v>
          </cell>
        </row>
        <row r="337">
          <cell r="A337">
            <v>850005600</v>
          </cell>
          <cell r="B337" t="str">
            <v>עו"ש בנה"פ 660974</v>
          </cell>
          <cell r="C337">
            <v>15.08</v>
          </cell>
        </row>
        <row r="338">
          <cell r="A338">
            <v>850005800</v>
          </cell>
          <cell r="B338" t="str">
            <v>בנק ספנות מט"ח מר"ג</v>
          </cell>
          <cell r="C338">
            <v>0.03</v>
          </cell>
        </row>
        <row r="339">
          <cell r="A339">
            <v>850007000</v>
          </cell>
          <cell r="B339" t="str">
            <v>ני"ע בנה"פ</v>
          </cell>
          <cell r="C339">
            <v>186.47</v>
          </cell>
        </row>
        <row r="340">
          <cell r="A340">
            <v>850009000</v>
          </cell>
          <cell r="B340" t="str">
            <v>סאפקר מיזוג אויר</v>
          </cell>
          <cell r="C340">
            <v>376.36</v>
          </cell>
        </row>
        <row r="341">
          <cell r="A341">
            <v>850009100</v>
          </cell>
          <cell r="B341" t="str">
            <v>מ.א.ן</v>
          </cell>
          <cell r="C341">
            <v>915814.6</v>
          </cell>
        </row>
        <row r="342">
          <cell r="A342">
            <v>850009200</v>
          </cell>
          <cell r="B342" t="str">
            <v>פלסקוב בנימין</v>
          </cell>
          <cell r="C342">
            <v>35158.33</v>
          </cell>
        </row>
        <row r="343">
          <cell r="A343">
            <v>850009300</v>
          </cell>
          <cell r="B343" t="str">
            <v>תורן</v>
          </cell>
          <cell r="C343">
            <v>-44500.46</v>
          </cell>
        </row>
        <row r="344">
          <cell r="A344">
            <v>850009400</v>
          </cell>
          <cell r="B344" t="str">
            <v>החברה המאוחדת למזרח</v>
          </cell>
          <cell r="C344">
            <v>-388812.28</v>
          </cell>
        </row>
        <row r="345">
          <cell r="A345">
            <v>850009500</v>
          </cell>
          <cell r="B345" t="str">
            <v>הארגז</v>
          </cell>
          <cell r="C345">
            <v>7815292.5700000003</v>
          </cell>
        </row>
        <row r="346">
          <cell r="A346">
            <v>850009600</v>
          </cell>
          <cell r="B346" t="str">
            <v>מרכבים</v>
          </cell>
          <cell r="C346">
            <v>431348.1</v>
          </cell>
        </row>
        <row r="347">
          <cell r="A347">
            <v>850009700</v>
          </cell>
          <cell r="B347" t="str">
            <v>טרה טרנס</v>
          </cell>
          <cell r="C347">
            <v>1205.69</v>
          </cell>
        </row>
        <row r="348">
          <cell r="A348">
            <v>850009800</v>
          </cell>
          <cell r="B348" t="str">
            <v>אגיש הובלות בע"מ</v>
          </cell>
          <cell r="C348">
            <v>43556.12</v>
          </cell>
        </row>
        <row r="349">
          <cell r="A349">
            <v>850010000</v>
          </cell>
          <cell r="B349" t="str">
            <v>מ. דיזינגוף (צים)</v>
          </cell>
          <cell r="C349">
            <v>-245360.76</v>
          </cell>
        </row>
        <row r="350">
          <cell r="A350">
            <v>850010200</v>
          </cell>
          <cell r="B350" t="str">
            <v>צמיגי נעמן</v>
          </cell>
          <cell r="C350">
            <v>-6730.03</v>
          </cell>
        </row>
        <row r="351">
          <cell r="A351">
            <v>850010300</v>
          </cell>
          <cell r="B351" t="str">
            <v>דנאור רון בע"מ</v>
          </cell>
          <cell r="C351">
            <v>-1206.24</v>
          </cell>
        </row>
        <row r="352">
          <cell r="A352">
            <v>850010400</v>
          </cell>
          <cell r="B352" t="str">
            <v>אספיר ישראל</v>
          </cell>
          <cell r="C352">
            <v>-686.75</v>
          </cell>
        </row>
        <row r="353">
          <cell r="A353">
            <v>850010500</v>
          </cell>
          <cell r="B353" t="str">
            <v>אוירם מזגנים</v>
          </cell>
          <cell r="C353">
            <v>-260833.79</v>
          </cell>
        </row>
        <row r="354">
          <cell r="A354">
            <v>850010800</v>
          </cell>
          <cell r="B354" t="str">
            <v>אל-חמה בע"מ</v>
          </cell>
          <cell r="C354">
            <v>-61023.839999999997</v>
          </cell>
        </row>
        <row r="355">
          <cell r="A355">
            <v>850011000</v>
          </cell>
          <cell r="B355" t="str">
            <v>גודייר צמיגים</v>
          </cell>
          <cell r="C355">
            <v>-3267.63</v>
          </cell>
        </row>
        <row r="356">
          <cell r="A356">
            <v>850011100</v>
          </cell>
          <cell r="B356" t="str">
            <v>חו"ז דן</v>
          </cell>
          <cell r="C356">
            <v>2810816.02</v>
          </cell>
        </row>
        <row r="357">
          <cell r="A357">
            <v>850011200</v>
          </cell>
          <cell r="B357" t="str">
            <v>חו"ז משרד התחבורה</v>
          </cell>
          <cell r="C357">
            <v>-958345.33</v>
          </cell>
        </row>
        <row r="358">
          <cell r="A358">
            <v>850011900</v>
          </cell>
          <cell r="B358" t="str">
            <v>שלדות מידיבוס</v>
          </cell>
          <cell r="C358">
            <v>986.99</v>
          </cell>
        </row>
        <row r="359">
          <cell r="A359">
            <v>850012000</v>
          </cell>
          <cell r="B359" t="str">
            <v>אוטוב..מתשואת הקרן</v>
          </cell>
          <cell r="C359">
            <v>-54686982.149999999</v>
          </cell>
        </row>
        <row r="360">
          <cell r="A360">
            <v>850012100</v>
          </cell>
          <cell r="B360" t="str">
            <v>שלדות</v>
          </cell>
          <cell r="C360">
            <v>142965624.88999999</v>
          </cell>
        </row>
        <row r="361">
          <cell r="A361">
            <v>850012200</v>
          </cell>
          <cell r="B361" t="str">
            <v>אוטובוסים מוגמרים</v>
          </cell>
          <cell r="C361">
            <v>595172749.25999999</v>
          </cell>
        </row>
        <row r="362">
          <cell r="A362">
            <v>850012300</v>
          </cell>
          <cell r="B362" t="str">
            <v>צמיגים לאוטובוסים</v>
          </cell>
          <cell r="C362">
            <v>16802.57</v>
          </cell>
        </row>
        <row r="363">
          <cell r="A363">
            <v>850012400</v>
          </cell>
          <cell r="B363" t="str">
            <v>מערכות קשר לאוטובוסי</v>
          </cell>
          <cell r="C363">
            <v>1074247.3</v>
          </cell>
        </row>
        <row r="364">
          <cell r="A364">
            <v>850012500</v>
          </cell>
          <cell r="B364" t="str">
            <v>מזגנים לאוטובוסים</v>
          </cell>
          <cell r="C364">
            <v>493293.77</v>
          </cell>
        </row>
        <row r="365">
          <cell r="A365">
            <v>850012600</v>
          </cell>
          <cell r="B365" t="str">
            <v>הוצאות משלוחי מזגנים</v>
          </cell>
          <cell r="C365">
            <v>379432.43</v>
          </cell>
        </row>
        <row r="366">
          <cell r="A366">
            <v>850012700</v>
          </cell>
          <cell r="B366" t="str">
            <v>הוצאות משלוחי אוטובו</v>
          </cell>
          <cell r="C366">
            <v>4935.22</v>
          </cell>
        </row>
        <row r="367">
          <cell r="A367">
            <v>850012800</v>
          </cell>
          <cell r="B367" t="str">
            <v>רדיו לאוטובוסים</v>
          </cell>
          <cell r="C367">
            <v>186205.38</v>
          </cell>
        </row>
        <row r="368">
          <cell r="A368">
            <v>850012900</v>
          </cell>
          <cell r="B368" t="str">
            <v>שלטים לאוטובוסים</v>
          </cell>
          <cell r="C368">
            <v>245540.78</v>
          </cell>
        </row>
        <row r="369">
          <cell r="A369">
            <v>850013000</v>
          </cell>
          <cell r="B369" t="str">
            <v>ייצוא קורות (החזר למ</v>
          </cell>
          <cell r="C369">
            <v>2871.13</v>
          </cell>
        </row>
        <row r="370">
          <cell r="A370">
            <v>850013100</v>
          </cell>
          <cell r="B370" t="str">
            <v>אוצ'ו צמיגים</v>
          </cell>
          <cell r="C370">
            <v>-5055.66</v>
          </cell>
        </row>
        <row r="371">
          <cell r="A371">
            <v>850030200</v>
          </cell>
          <cell r="B371" t="str">
            <v>הפסד מגריעת אוטובוסי</v>
          </cell>
          <cell r="C371">
            <v>46197003.990000002</v>
          </cell>
        </row>
        <row r="372">
          <cell r="A372">
            <v>850040100</v>
          </cell>
          <cell r="B372" t="str">
            <v>הכנסות לקבל הצטיידות</v>
          </cell>
          <cell r="C372">
            <v>159827.88</v>
          </cell>
        </row>
        <row r="373">
          <cell r="A373">
            <v>882010000</v>
          </cell>
          <cell r="B373" t="str">
            <v>עלות מנ.אמד בידי חבר</v>
          </cell>
          <cell r="C373">
            <v>-7641676.0499999998</v>
          </cell>
        </row>
        <row r="374">
          <cell r="A374">
            <v>883010000</v>
          </cell>
          <cell r="B374" t="str">
            <v>עלות מניות אמד בידי</v>
          </cell>
          <cell r="C374">
            <v>115438241.93000001</v>
          </cell>
        </row>
        <row r="375">
          <cell r="A375">
            <v>884010000</v>
          </cell>
          <cell r="B375" t="str">
            <v>נגדי עלות מניות אמד</v>
          </cell>
          <cell r="C375">
            <v>-1288460.3899999999</v>
          </cell>
        </row>
        <row r="376">
          <cell r="A376">
            <v>884020000</v>
          </cell>
          <cell r="B376" t="str">
            <v>דן בגין רכישת מניות</v>
          </cell>
          <cell r="C376">
            <v>90258716.760000005</v>
          </cell>
        </row>
        <row r="377">
          <cell r="A377">
            <v>884040000</v>
          </cell>
          <cell r="B377" t="str">
            <v>ר.הון ממכ.מנ.אמד חבר</v>
          </cell>
          <cell r="C377">
            <v>-81328580.319999993</v>
          </cell>
        </row>
        <row r="378">
          <cell r="A378">
            <v>885010000</v>
          </cell>
          <cell r="B378" t="str">
            <v>נגדי עלות מניות אמד</v>
          </cell>
          <cell r="C378">
            <v>-115438241.93000001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ווח והפסד"/>
      <sheetName val="אחזקת תחנות"/>
      <sheetName val="מפורט סופי-הנהלה"/>
      <sheetName val="מפורט סופי"/>
      <sheetName val="רו&quot;ה ניתוחים שנתי"/>
      <sheetName val="126 חברים +שכירים"/>
      <sheetName val="חברים 2006"/>
      <sheetName val="שכירים 2006"/>
      <sheetName val="ש. עבודה"/>
      <sheetName val="ש.נ. שכירים"/>
      <sheetName val="כמות עובדים"/>
      <sheetName val="גיליון1"/>
      <sheetName val="ארנונה 732103"/>
      <sheetName val="הכנסות משרותי הסעה אחרים-60601"/>
      <sheetName val="61201"/>
      <sheetName val="61203.5.6+6121"/>
      <sheetName val="הנהלה"/>
      <sheetName val="70301-70501"/>
      <sheetName val="מאמץ קייץ"/>
      <sheetName val="שכ&quot;ד ואחזקה"/>
      <sheetName val="אחרות"/>
      <sheetName val="ע. מכר"/>
      <sheetName val="סוב. תפעולית "/>
      <sheetName val=" חברים "/>
      <sheetName val="126"/>
      <sheetName val="מימון"/>
      <sheetName val="רווחי מוחזקות"/>
      <sheetName val="נומינלי 12.06"/>
      <sheetName val=" ממודד 12.06"/>
      <sheetName val="נומינלי 9.06"/>
      <sheetName val="מתואם 9.06"/>
      <sheetName val="נומינלי 6.06"/>
      <sheetName val="ממודד 6.06"/>
      <sheetName val="נומינלי 3.06"/>
      <sheetName val="מתואם 3.06"/>
      <sheetName val="ממודד 12.05"/>
      <sheetName val="נומינלי 12.05"/>
      <sheetName val="9.05 נומינלי"/>
      <sheetName val="ממודד 9.05"/>
      <sheetName val="שכר חברים ממוין"/>
      <sheetName val="נומינלי 6.05"/>
      <sheetName val="ממודד 6.05"/>
      <sheetName val="נומינלי 3.05"/>
      <sheetName val="ממודד 3.05"/>
      <sheetName val="רבעון רביעי"/>
      <sheetName val="נומינלי 2004"/>
      <sheetName val="ממודד 2004"/>
      <sheetName val="ממודד 9.04"/>
      <sheetName val="נומינלי 9.04"/>
      <sheetName val="ממודד 6.04"/>
      <sheetName val="נומינלי 6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>
        <row r="4">
          <cell r="A4">
            <v>602110000</v>
          </cell>
          <cell r="B4" t="str">
            <v>פדיון כרטיסים רגילים</v>
          </cell>
          <cell r="C4">
            <v>-42353883.729999997</v>
          </cell>
        </row>
        <row r="5">
          <cell r="A5">
            <v>602121000</v>
          </cell>
          <cell r="B5" t="str">
            <v>נסיעות משרד הבטחון</v>
          </cell>
          <cell r="C5">
            <v>-8629376.9299999997</v>
          </cell>
        </row>
        <row r="6">
          <cell r="A6">
            <v>602131000</v>
          </cell>
          <cell r="B6" t="str">
            <v>הכנסות מהסעות בהסדר</v>
          </cell>
          <cell r="C6">
            <v>-4733.33</v>
          </cell>
        </row>
        <row r="7">
          <cell r="A7">
            <v>602151000</v>
          </cell>
          <cell r="B7" t="str">
            <v>משרד הבטחון-שוברי צה</v>
          </cell>
          <cell r="C7">
            <v>14743.59</v>
          </cell>
        </row>
        <row r="8">
          <cell r="A8">
            <v>602210000</v>
          </cell>
          <cell r="B8" t="str">
            <v>מפדיון כרטיסיות</v>
          </cell>
          <cell r="C8">
            <v>-102730618.93000001</v>
          </cell>
        </row>
        <row r="9">
          <cell r="A9">
            <v>602230000</v>
          </cell>
          <cell r="B9" t="str">
            <v>נסיעות ממשטרה</v>
          </cell>
          <cell r="C9">
            <v>-923005.64</v>
          </cell>
        </row>
        <row r="10">
          <cell r="A10">
            <v>602400000</v>
          </cell>
          <cell r="B10" t="str">
            <v>מפרעות לתיק חברים</v>
          </cell>
          <cell r="C10">
            <v>-107662.85</v>
          </cell>
        </row>
        <row r="11">
          <cell r="A11">
            <v>602500000</v>
          </cell>
          <cell r="B11" t="str">
            <v>מפרעות לתיק שכירים</v>
          </cell>
          <cell r="C11">
            <v>71856.2</v>
          </cell>
        </row>
        <row r="12">
          <cell r="A12">
            <v>602610000</v>
          </cell>
          <cell r="B12" t="str">
            <v>השמדת כרטיסים</v>
          </cell>
          <cell r="C12">
            <v>39732276.270000003</v>
          </cell>
        </row>
        <row r="13">
          <cell r="A13">
            <v>602700000</v>
          </cell>
          <cell r="B13" t="str">
            <v>הוצאות בקורת - מכירה</v>
          </cell>
          <cell r="C13">
            <v>716.58</v>
          </cell>
        </row>
        <row r="14">
          <cell r="A14">
            <v>602900000</v>
          </cell>
          <cell r="B14" t="str">
            <v>חודשי-חופשי אגד-דן</v>
          </cell>
          <cell r="C14">
            <v>-399028.5</v>
          </cell>
        </row>
        <row r="15">
          <cell r="A15">
            <v>602910000</v>
          </cell>
          <cell r="B15" t="str">
            <v>חודשי חופשי משותף קו</v>
          </cell>
          <cell r="C15">
            <v>-12591.45</v>
          </cell>
        </row>
        <row r="16">
          <cell r="A16">
            <v>602920000</v>
          </cell>
          <cell r="B16" t="str">
            <v>חנה וסע-אחוזת החוף</v>
          </cell>
          <cell r="C16">
            <v>0</v>
          </cell>
        </row>
        <row r="17">
          <cell r="A17">
            <v>604010000</v>
          </cell>
          <cell r="B17" t="str">
            <v>מנקו "לנהגים"</v>
          </cell>
          <cell r="C17">
            <v>2612876.5</v>
          </cell>
        </row>
        <row r="18">
          <cell r="A18">
            <v>604020000</v>
          </cell>
          <cell r="B18" t="str">
            <v>מנקו ל"קופאים"</v>
          </cell>
          <cell r="C18">
            <v>150735.91</v>
          </cell>
        </row>
        <row r="19">
          <cell r="A19">
            <v>604040000</v>
          </cell>
          <cell r="B19" t="str">
            <v>הנחות והחזרות</v>
          </cell>
          <cell r="C19">
            <v>113805.59</v>
          </cell>
        </row>
        <row r="20">
          <cell r="A20">
            <v>606010000</v>
          </cell>
          <cell r="B20" t="str">
            <v>נסיעות דרך מח' תנועה</v>
          </cell>
          <cell r="C20">
            <v>-17125.13</v>
          </cell>
        </row>
        <row r="21">
          <cell r="A21">
            <v>606020000</v>
          </cell>
          <cell r="B21" t="str">
            <v>הסעות משרד הבטחון</v>
          </cell>
          <cell r="C21">
            <v>0.04</v>
          </cell>
        </row>
        <row r="22">
          <cell r="A22">
            <v>612010000</v>
          </cell>
          <cell r="B22" t="str">
            <v>הכנסות מפרסום</v>
          </cell>
          <cell r="C22">
            <v>-631849.43000000005</v>
          </cell>
        </row>
        <row r="23">
          <cell r="A23">
            <v>612020000</v>
          </cell>
          <cell r="B23" t="str">
            <v>הכנסות ממכירת מפות</v>
          </cell>
          <cell r="C23">
            <v>0</v>
          </cell>
        </row>
        <row r="24">
          <cell r="A24">
            <v>612030000</v>
          </cell>
          <cell r="B24" t="str">
            <v>מכירת חלפים משומשים</v>
          </cell>
          <cell r="C24">
            <v>-58264.74</v>
          </cell>
        </row>
        <row r="25">
          <cell r="A25">
            <v>612040000</v>
          </cell>
          <cell r="B25" t="str">
            <v>הכנסות משרותי מוסך ל</v>
          </cell>
          <cell r="C25">
            <v>-535192</v>
          </cell>
        </row>
        <row r="26">
          <cell r="A26">
            <v>612050000</v>
          </cell>
          <cell r="B26" t="str">
            <v>הכנסות שונות</v>
          </cell>
          <cell r="C26">
            <v>-51244.87</v>
          </cell>
        </row>
        <row r="27">
          <cell r="A27">
            <v>612060000</v>
          </cell>
          <cell r="B27" t="str">
            <v>הכנסות משכר דירה</v>
          </cell>
          <cell r="C27">
            <v>-20684.71</v>
          </cell>
        </row>
        <row r="28">
          <cell r="A28">
            <v>612100000</v>
          </cell>
          <cell r="B28" t="str">
            <v>הכנסות מהשכרת אוטובו</v>
          </cell>
          <cell r="C28">
            <v>-42500</v>
          </cell>
        </row>
        <row r="29">
          <cell r="A29">
            <v>622010000</v>
          </cell>
          <cell r="B29" t="str">
            <v>דמי ניהול מחברות בנו</v>
          </cell>
          <cell r="C29">
            <v>-42831.11</v>
          </cell>
        </row>
        <row r="30">
          <cell r="A30">
            <v>622020000</v>
          </cell>
          <cell r="B30" t="str">
            <v>דמי ניהול ממטרו דן</v>
          </cell>
          <cell r="C30">
            <v>-15000</v>
          </cell>
        </row>
        <row r="31">
          <cell r="A31">
            <v>632010000</v>
          </cell>
          <cell r="B31" t="str">
            <v>סובסידיה בגין הנחות</v>
          </cell>
          <cell r="C31">
            <v>-36329145</v>
          </cell>
        </row>
        <row r="32">
          <cell r="A32">
            <v>632011000</v>
          </cell>
          <cell r="B32" t="str">
            <v>סובסידיה תפעולית</v>
          </cell>
          <cell r="C32">
            <v>-18719697</v>
          </cell>
        </row>
        <row r="33">
          <cell r="A33">
            <v>632012000</v>
          </cell>
          <cell r="B33" t="str">
            <v>סובסידיה בגין אוטובו</v>
          </cell>
          <cell r="C33">
            <v>-645673</v>
          </cell>
        </row>
        <row r="34">
          <cell r="A34">
            <v>632030000</v>
          </cell>
          <cell r="B34" t="str">
            <v>סובסידיה קרן הצטיידו</v>
          </cell>
          <cell r="C34">
            <v>-22271946</v>
          </cell>
        </row>
        <row r="35">
          <cell r="A35">
            <v>702010000</v>
          </cell>
          <cell r="B35" t="str">
            <v>משכורת חודשית</v>
          </cell>
          <cell r="C35">
            <v>11623071.91</v>
          </cell>
        </row>
        <row r="36">
          <cell r="A36">
            <v>702011000</v>
          </cell>
          <cell r="B36" t="str">
            <v>השלמת תמורה להון</v>
          </cell>
          <cell r="C36">
            <v>871236.44</v>
          </cell>
        </row>
        <row r="37">
          <cell r="A37">
            <v>702012000</v>
          </cell>
          <cell r="B37" t="str">
            <v>גילום  תמורה להון</v>
          </cell>
          <cell r="C37">
            <v>745715.71</v>
          </cell>
        </row>
        <row r="38">
          <cell r="A38">
            <v>702020000</v>
          </cell>
          <cell r="B38" t="str">
            <v>שעות נוספות</v>
          </cell>
          <cell r="C38">
            <v>4758090.87</v>
          </cell>
        </row>
        <row r="39">
          <cell r="A39">
            <v>702030000</v>
          </cell>
          <cell r="B39" t="str">
            <v>פרמיה לנהגים</v>
          </cell>
          <cell r="C39">
            <v>2459856.21</v>
          </cell>
        </row>
        <row r="40">
          <cell r="A40">
            <v>702040000</v>
          </cell>
          <cell r="B40" t="str">
            <v>משכורת י"ג</v>
          </cell>
          <cell r="C40">
            <v>23152.799999999999</v>
          </cell>
        </row>
        <row r="41">
          <cell r="A41">
            <v>702060000</v>
          </cell>
          <cell r="B41" t="str">
            <v>אחזקת רכב</v>
          </cell>
          <cell r="C41">
            <v>150648.09</v>
          </cell>
        </row>
        <row r="42">
          <cell r="A42">
            <v>702080000</v>
          </cell>
          <cell r="B42" t="str">
            <v>הפרשה למשכורת 13</v>
          </cell>
          <cell r="C42">
            <v>856224.86</v>
          </cell>
        </row>
        <row r="43">
          <cell r="A43">
            <v>702100000</v>
          </cell>
          <cell r="B43" t="str">
            <v>תשלום טלפון</v>
          </cell>
          <cell r="C43">
            <v>52687.24</v>
          </cell>
        </row>
        <row r="44">
          <cell r="A44">
            <v>702110000</v>
          </cell>
          <cell r="B44" t="str">
            <v>שווי ביטוח מחלות קשו</v>
          </cell>
          <cell r="C44">
            <v>45700</v>
          </cell>
        </row>
        <row r="45">
          <cell r="A45">
            <v>702120000</v>
          </cell>
          <cell r="B45" t="str">
            <v>שווי ביטוח בריאות</v>
          </cell>
          <cell r="C45">
            <v>28380</v>
          </cell>
        </row>
        <row r="46">
          <cell r="A46">
            <v>702130000</v>
          </cell>
          <cell r="B46" t="str">
            <v>הוצאות קשישון</v>
          </cell>
          <cell r="C46">
            <v>258658.37</v>
          </cell>
        </row>
        <row r="47">
          <cell r="A47">
            <v>702240000</v>
          </cell>
          <cell r="B47" t="str">
            <v>שווי רכב הנהלה</v>
          </cell>
          <cell r="C47">
            <v>242207.58</v>
          </cell>
        </row>
        <row r="48">
          <cell r="A48">
            <v>702250000</v>
          </cell>
          <cell r="B48" t="str">
            <v>גילום טלפון</v>
          </cell>
          <cell r="C48">
            <v>65927.63</v>
          </cell>
        </row>
        <row r="49">
          <cell r="A49">
            <v>702290000</v>
          </cell>
          <cell r="B49" t="str">
            <v>שווי מנקו קופאים</v>
          </cell>
          <cell r="C49">
            <v>39576.33</v>
          </cell>
        </row>
        <row r="50">
          <cell r="A50">
            <v>702300000</v>
          </cell>
          <cell r="B50" t="str">
            <v>זקיפות שווי חברים</v>
          </cell>
          <cell r="C50">
            <v>-1178980.9099999999</v>
          </cell>
        </row>
        <row r="51">
          <cell r="A51">
            <v>702310000</v>
          </cell>
          <cell r="B51" t="str">
            <v>שווי כרטיס נסיעה חופ</v>
          </cell>
          <cell r="C51">
            <v>258568.5</v>
          </cell>
        </row>
        <row r="52">
          <cell r="A52">
            <v>702320000</v>
          </cell>
          <cell r="B52" t="str">
            <v>שווי הבראת חורף</v>
          </cell>
          <cell r="C52">
            <v>0</v>
          </cell>
        </row>
        <row r="53">
          <cell r="A53">
            <v>702330000</v>
          </cell>
          <cell r="B53" t="str">
            <v>שווי ביגוד</v>
          </cell>
          <cell r="C53">
            <v>-1080</v>
          </cell>
        </row>
        <row r="54">
          <cell r="A54">
            <v>702340000</v>
          </cell>
          <cell r="B54" t="str">
            <v>שווי מנקו לגילום</v>
          </cell>
          <cell r="C54">
            <v>224028.69</v>
          </cell>
        </row>
        <row r="55">
          <cell r="A55">
            <v>702350000</v>
          </cell>
          <cell r="B55" t="str">
            <v>שווי מאמץ קיץ חברים</v>
          </cell>
          <cell r="C55">
            <v>132167</v>
          </cell>
        </row>
        <row r="56">
          <cell r="A56">
            <v>702360000</v>
          </cell>
          <cell r="B56" t="str">
            <v>שווי טלפון נייד</v>
          </cell>
          <cell r="C56">
            <v>12729</v>
          </cell>
        </row>
        <row r="57">
          <cell r="A57">
            <v>702370000</v>
          </cell>
          <cell r="B57" t="str">
            <v>שווי מאמץ חורף</v>
          </cell>
          <cell r="C57">
            <v>0</v>
          </cell>
        </row>
        <row r="58">
          <cell r="A58">
            <v>702400000</v>
          </cell>
          <cell r="B58" t="str">
            <v>מס בגין פיצויים מחבר</v>
          </cell>
          <cell r="C58">
            <v>339184</v>
          </cell>
        </row>
        <row r="59">
          <cell r="A59">
            <v>703010000</v>
          </cell>
          <cell r="B59" t="str">
            <v>השאלת עובדים לחברה ה</v>
          </cell>
          <cell r="C59">
            <v>-125014</v>
          </cell>
        </row>
        <row r="60">
          <cell r="A60">
            <v>703020000</v>
          </cell>
          <cell r="B60" t="str">
            <v>השאלת עובדי חוץ</v>
          </cell>
          <cell r="C60">
            <v>-10500</v>
          </cell>
        </row>
        <row r="61">
          <cell r="A61">
            <v>703030000</v>
          </cell>
          <cell r="B61" t="str">
            <v>תגמולי מילואים-חברים</v>
          </cell>
          <cell r="C61">
            <v>-104283</v>
          </cell>
        </row>
        <row r="62">
          <cell r="A62">
            <v>703100000</v>
          </cell>
          <cell r="B62" t="str">
            <v>פנסיית נכות ע"ח דן</v>
          </cell>
          <cell r="C62">
            <v>258426.1</v>
          </cell>
        </row>
        <row r="63">
          <cell r="A63">
            <v>703120000</v>
          </cell>
          <cell r="B63" t="str">
            <v>עתון פנסיונרים ע"ח "</v>
          </cell>
          <cell r="C63">
            <v>892525.98</v>
          </cell>
        </row>
        <row r="64">
          <cell r="A64">
            <v>703130000</v>
          </cell>
          <cell r="B64" t="str">
            <v>שווי הבראת חורף פנס'</v>
          </cell>
          <cell r="C64">
            <v>0</v>
          </cell>
        </row>
        <row r="65">
          <cell r="A65">
            <v>703150000</v>
          </cell>
          <cell r="B65" t="str">
            <v>קדם פרישה 2004-2003</v>
          </cell>
          <cell r="C65">
            <v>2360392.33</v>
          </cell>
        </row>
        <row r="66">
          <cell r="A66">
            <v>703160000</v>
          </cell>
          <cell r="B66" t="str">
            <v>שווי וגילום הפרשה לפ</v>
          </cell>
          <cell r="C66">
            <v>262108.35</v>
          </cell>
        </row>
        <row r="67">
          <cell r="A67">
            <v>703170000</v>
          </cell>
          <cell r="B67" t="str">
            <v>קדם פרישה 2005</v>
          </cell>
          <cell r="C67">
            <v>215581.15</v>
          </cell>
        </row>
        <row r="68">
          <cell r="A68">
            <v>703200000</v>
          </cell>
          <cell r="B68" t="str">
            <v>טלפון חברים</v>
          </cell>
          <cell r="C68">
            <v>12993.44</v>
          </cell>
        </row>
        <row r="69">
          <cell r="A69">
            <v>703300000</v>
          </cell>
          <cell r="B69" t="str">
            <v>זקיפות שווי פנסיונרי</v>
          </cell>
          <cell r="C69">
            <v>-177048.02</v>
          </cell>
        </row>
        <row r="70">
          <cell r="A70">
            <v>704010000</v>
          </cell>
          <cell r="B70" t="str">
            <v>משכורת חודשית</v>
          </cell>
          <cell r="C70">
            <v>19637023.030000001</v>
          </cell>
        </row>
        <row r="71">
          <cell r="A71">
            <v>704013000</v>
          </cell>
          <cell r="B71" t="str">
            <v>תגמול שעות</v>
          </cell>
          <cell r="C71">
            <v>76350</v>
          </cell>
        </row>
        <row r="72">
          <cell r="A72">
            <v>704020000</v>
          </cell>
          <cell r="B72" t="str">
            <v>שעות נוספות</v>
          </cell>
          <cell r="C72">
            <v>9821463.9100000001</v>
          </cell>
        </row>
        <row r="73">
          <cell r="A73">
            <v>704030000</v>
          </cell>
          <cell r="B73" t="str">
            <v>פרמיה לנהגים</v>
          </cell>
          <cell r="C73">
            <v>4560703.62</v>
          </cell>
        </row>
        <row r="74">
          <cell r="A74">
            <v>704040000</v>
          </cell>
          <cell r="B74" t="str">
            <v>דמי חג</v>
          </cell>
          <cell r="C74">
            <v>0</v>
          </cell>
        </row>
        <row r="75">
          <cell r="A75">
            <v>704060000</v>
          </cell>
          <cell r="B75" t="str">
            <v>אחזקת רכב</v>
          </cell>
          <cell r="C75">
            <v>72250.42</v>
          </cell>
        </row>
        <row r="76">
          <cell r="A76">
            <v>704080000</v>
          </cell>
          <cell r="B76" t="str">
            <v>הפרשה למשכורת 13 שכי</v>
          </cell>
          <cell r="C76">
            <v>941988.62</v>
          </cell>
        </row>
        <row r="77">
          <cell r="A77">
            <v>704090000</v>
          </cell>
          <cell r="B77" t="str">
            <v>הוצאות קשישון שכירים</v>
          </cell>
          <cell r="C77">
            <v>432755.67</v>
          </cell>
        </row>
        <row r="78">
          <cell r="A78">
            <v>704100000</v>
          </cell>
          <cell r="B78" t="str">
            <v>תשלום טלפון</v>
          </cell>
          <cell r="C78">
            <v>7324.25</v>
          </cell>
        </row>
        <row r="79">
          <cell r="A79">
            <v>704101000</v>
          </cell>
          <cell r="B79" t="str">
            <v>הוצאות שכר מיוחדים</v>
          </cell>
          <cell r="C79">
            <v>1170198.6299999999</v>
          </cell>
        </row>
        <row r="80">
          <cell r="A80">
            <v>704120000</v>
          </cell>
          <cell r="B80" t="str">
            <v>שווי וגילום מס מיוחד</v>
          </cell>
          <cell r="C80">
            <v>-101905.52</v>
          </cell>
        </row>
        <row r="81">
          <cell r="A81">
            <v>704122000</v>
          </cell>
          <cell r="B81" t="str">
            <v>רכב - גילום מס</v>
          </cell>
          <cell r="C81">
            <v>64816.63</v>
          </cell>
        </row>
        <row r="82">
          <cell r="A82">
            <v>704122100</v>
          </cell>
          <cell r="B82" t="str">
            <v>שווי טלפון נייד</v>
          </cell>
          <cell r="C82">
            <v>1346</v>
          </cell>
        </row>
        <row r="83">
          <cell r="A83">
            <v>704123000</v>
          </cell>
          <cell r="B83" t="str">
            <v>ביטוח שיניים - גילום</v>
          </cell>
          <cell r="C83">
            <v>246.84</v>
          </cell>
        </row>
        <row r="84">
          <cell r="A84">
            <v>704124000</v>
          </cell>
          <cell r="B84" t="str">
            <v>שווי כרטיס נסיעה חופ</v>
          </cell>
          <cell r="C84">
            <v>2403.7800000000002</v>
          </cell>
        </row>
        <row r="85">
          <cell r="A85">
            <v>704126000</v>
          </cell>
          <cell r="B85" t="str">
            <v>שווי קיטנה ואירועים-</v>
          </cell>
          <cell r="C85">
            <v>1000</v>
          </cell>
        </row>
        <row r="86">
          <cell r="A86">
            <v>704128000</v>
          </cell>
          <cell r="B86" t="str">
            <v>שווי+גילום טלפון מיו</v>
          </cell>
          <cell r="C86">
            <v>9034.39</v>
          </cell>
        </row>
        <row r="87">
          <cell r="A87">
            <v>704130000</v>
          </cell>
          <cell r="B87" t="str">
            <v>שווי רכב מעודה</v>
          </cell>
          <cell r="C87">
            <v>2970</v>
          </cell>
        </row>
        <row r="88">
          <cell r="A88">
            <v>704131000</v>
          </cell>
          <cell r="B88" t="str">
            <v>זקיפות שווי מעודה</v>
          </cell>
          <cell r="C88">
            <v>-2970</v>
          </cell>
        </row>
        <row r="89">
          <cell r="A89">
            <v>704200000</v>
          </cell>
          <cell r="B89" t="str">
            <v>יין לחג - גילום מס</v>
          </cell>
          <cell r="C89">
            <v>0</v>
          </cell>
        </row>
        <row r="90">
          <cell r="A90">
            <v>704230000</v>
          </cell>
          <cell r="B90" t="str">
            <v>מתנת יום הולדת-גילום</v>
          </cell>
          <cell r="C90">
            <v>-176.8</v>
          </cell>
        </row>
        <row r="91">
          <cell r="A91">
            <v>704240000</v>
          </cell>
          <cell r="B91" t="str">
            <v>שווי רכב</v>
          </cell>
          <cell r="C91">
            <v>3960</v>
          </cell>
        </row>
        <row r="92">
          <cell r="A92">
            <v>704250000</v>
          </cell>
          <cell r="B92" t="str">
            <v>גילום טלפון</v>
          </cell>
          <cell r="C92">
            <v>6440.08</v>
          </cell>
        </row>
        <row r="93">
          <cell r="A93">
            <v>704290000</v>
          </cell>
          <cell r="B93" t="str">
            <v>שווי מנקו קופאים</v>
          </cell>
          <cell r="C93">
            <v>7019</v>
          </cell>
        </row>
        <row r="94">
          <cell r="A94">
            <v>704300000</v>
          </cell>
          <cell r="B94" t="str">
            <v>זקיפות שווי שכירים</v>
          </cell>
          <cell r="C94">
            <v>-1618115.18</v>
          </cell>
        </row>
        <row r="95">
          <cell r="A95">
            <v>704310000</v>
          </cell>
          <cell r="B95" t="str">
            <v>שווי כרטיס נסיעה חופ</v>
          </cell>
          <cell r="C95">
            <v>477108.5</v>
          </cell>
        </row>
        <row r="96">
          <cell r="A96">
            <v>704320000</v>
          </cell>
          <cell r="B96" t="str">
            <v>שווי הבראת חורף</v>
          </cell>
          <cell r="C96">
            <v>0</v>
          </cell>
        </row>
        <row r="97">
          <cell r="A97">
            <v>704330000</v>
          </cell>
          <cell r="B97" t="str">
            <v>שווי ביגוד</v>
          </cell>
          <cell r="C97">
            <v>0</v>
          </cell>
        </row>
        <row r="98">
          <cell r="A98">
            <v>704340000</v>
          </cell>
          <cell r="B98" t="str">
            <v>שווי מנקו לגילום</v>
          </cell>
          <cell r="C98">
            <v>607367.56999999995</v>
          </cell>
        </row>
        <row r="99">
          <cell r="A99">
            <v>704350000</v>
          </cell>
          <cell r="B99" t="str">
            <v>שווי ביטוח שיניים</v>
          </cell>
          <cell r="C99">
            <v>287584.75</v>
          </cell>
        </row>
        <row r="100">
          <cell r="A100">
            <v>704360000</v>
          </cell>
          <cell r="B100" t="str">
            <v>שווי מאמץ קיץ - שכיר</v>
          </cell>
          <cell r="C100">
            <v>215900</v>
          </cell>
        </row>
        <row r="101">
          <cell r="A101">
            <v>704370000</v>
          </cell>
          <cell r="B101" t="str">
            <v>שווי טלפון נייד</v>
          </cell>
          <cell r="C101">
            <v>2390</v>
          </cell>
        </row>
        <row r="102">
          <cell r="A102">
            <v>704390000</v>
          </cell>
          <cell r="B102" t="str">
            <v>שווי מאמץ חורף-שכירי</v>
          </cell>
          <cell r="C102">
            <v>0</v>
          </cell>
        </row>
        <row r="103">
          <cell r="A103">
            <v>705010000</v>
          </cell>
          <cell r="B103" t="str">
            <v>השאלת עובדים לחברה ה</v>
          </cell>
          <cell r="C103">
            <v>-58005</v>
          </cell>
        </row>
        <row r="104">
          <cell r="A104">
            <v>705011000</v>
          </cell>
          <cell r="B104" t="str">
            <v>השאלת עובדים מיוניטד</v>
          </cell>
          <cell r="C104">
            <v>61930</v>
          </cell>
        </row>
        <row r="105">
          <cell r="A105">
            <v>705030000</v>
          </cell>
          <cell r="B105" t="str">
            <v>תגמולי מילואים-שכירי</v>
          </cell>
          <cell r="C105">
            <v>-177611</v>
          </cell>
        </row>
        <row r="106">
          <cell r="A106">
            <v>712100000</v>
          </cell>
          <cell r="B106" t="str">
            <v>הפרשות לקרן  הגמלאות</v>
          </cell>
          <cell r="C106">
            <v>2984109.73</v>
          </cell>
        </row>
        <row r="107">
          <cell r="A107">
            <v>712110000</v>
          </cell>
          <cell r="B107" t="str">
            <v>פיצויי פרישה</v>
          </cell>
          <cell r="C107">
            <v>39798.68</v>
          </cell>
        </row>
        <row r="108">
          <cell r="A108">
            <v>712140000</v>
          </cell>
          <cell r="B108" t="str">
            <v>הפרשה לפיצויים</v>
          </cell>
          <cell r="C108">
            <v>-1904741.52</v>
          </cell>
        </row>
        <row r="109">
          <cell r="A109">
            <v>712200000</v>
          </cell>
          <cell r="B109" t="str">
            <v>ביטוח לאומי</v>
          </cell>
          <cell r="C109">
            <v>1422398.46</v>
          </cell>
        </row>
        <row r="110">
          <cell r="A110">
            <v>712300000</v>
          </cell>
          <cell r="B110" t="str">
            <v>קרן השתלמות חברים</v>
          </cell>
          <cell r="C110">
            <v>1086948.6000000001</v>
          </cell>
        </row>
        <row r="111">
          <cell r="A111">
            <v>712400000</v>
          </cell>
          <cell r="B111" t="str">
            <v>הבראה חברים</v>
          </cell>
          <cell r="C111">
            <v>1450236</v>
          </cell>
        </row>
        <row r="112">
          <cell r="A112">
            <v>712500000</v>
          </cell>
          <cell r="B112" t="str">
            <v>ביטוח שיניים-גילום מ</v>
          </cell>
          <cell r="C112">
            <v>187260.12</v>
          </cell>
        </row>
        <row r="113">
          <cell r="A113">
            <v>712510000</v>
          </cell>
          <cell r="B113" t="str">
            <v>ביטוח שיניים</v>
          </cell>
          <cell r="C113">
            <v>186562.02</v>
          </cell>
        </row>
        <row r="114">
          <cell r="A114">
            <v>712600000</v>
          </cell>
          <cell r="B114" t="str">
            <v>גילום ריבית לחברים</v>
          </cell>
          <cell r="C114">
            <v>311490</v>
          </cell>
        </row>
        <row r="115">
          <cell r="A115">
            <v>712700000</v>
          </cell>
          <cell r="B115" t="str">
            <v>הפרשה לחופש וימי מחל</v>
          </cell>
          <cell r="C115">
            <v>-222358</v>
          </cell>
        </row>
        <row r="116">
          <cell r="A116">
            <v>712800000</v>
          </cell>
          <cell r="B116" t="str">
            <v>הפרשה להבראה חברים</v>
          </cell>
          <cell r="C116">
            <v>-628669</v>
          </cell>
        </row>
        <row r="117">
          <cell r="A117">
            <v>712900000</v>
          </cell>
          <cell r="B117" t="str">
            <v>הפ. לפרישה מוקדמת 03</v>
          </cell>
          <cell r="C117">
            <v>-2287442</v>
          </cell>
        </row>
        <row r="118">
          <cell r="A118">
            <v>712910000</v>
          </cell>
          <cell r="B118" t="str">
            <v>הפרשה להסכם ק. גמלאו</v>
          </cell>
          <cell r="C118">
            <v>2998000</v>
          </cell>
        </row>
        <row r="119">
          <cell r="A119">
            <v>712920000</v>
          </cell>
          <cell r="B119" t="str">
            <v>הפרשה לפנסית נכות</v>
          </cell>
          <cell r="C119">
            <v>-499883</v>
          </cell>
        </row>
        <row r="120">
          <cell r="A120">
            <v>712930000</v>
          </cell>
          <cell r="B120" t="str">
            <v>הפרשה בגין פרישה מוק</v>
          </cell>
          <cell r="C120">
            <v>1610000</v>
          </cell>
        </row>
        <row r="121">
          <cell r="A121">
            <v>712940000</v>
          </cell>
          <cell r="B121" t="str">
            <v>הפר.לפרישה מוקדמת 05</v>
          </cell>
          <cell r="C121">
            <v>6733978</v>
          </cell>
        </row>
        <row r="122">
          <cell r="A122">
            <v>713010000</v>
          </cell>
          <cell r="B122" t="str">
            <v>הבראה פנסיונרים עד ג</v>
          </cell>
          <cell r="C122">
            <v>753984</v>
          </cell>
        </row>
        <row r="123">
          <cell r="A123">
            <v>713020000</v>
          </cell>
          <cell r="B123" t="str">
            <v>ביטוח לאומי פנסיונרי</v>
          </cell>
          <cell r="C123">
            <v>153653.66</v>
          </cell>
        </row>
        <row r="124">
          <cell r="A124">
            <v>713040000</v>
          </cell>
          <cell r="B124" t="str">
            <v>פנסיה לאלמנות חברים</v>
          </cell>
          <cell r="C124">
            <v>76346.100000000006</v>
          </cell>
        </row>
        <row r="125">
          <cell r="A125">
            <v>714100000</v>
          </cell>
          <cell r="B125" t="str">
            <v>הפרשות לקופות תגמולי</v>
          </cell>
          <cell r="C125">
            <v>1831164.36</v>
          </cell>
        </row>
        <row r="126">
          <cell r="A126">
            <v>714110000</v>
          </cell>
          <cell r="B126" t="str">
            <v>פיצויים</v>
          </cell>
          <cell r="C126">
            <v>1816653.94</v>
          </cell>
        </row>
        <row r="127">
          <cell r="A127">
            <v>714130000</v>
          </cell>
          <cell r="B127" t="str">
            <v>פנסיה תקציבית שכירים</v>
          </cell>
          <cell r="C127">
            <v>76942.55</v>
          </cell>
        </row>
        <row r="128">
          <cell r="A128">
            <v>714140000</v>
          </cell>
          <cell r="B128" t="str">
            <v>הפרשה להבראה שכירים</v>
          </cell>
          <cell r="C128">
            <v>463971</v>
          </cell>
        </row>
        <row r="129">
          <cell r="A129">
            <v>714200000</v>
          </cell>
          <cell r="B129" t="str">
            <v>בטוח לאומי</v>
          </cell>
          <cell r="C129">
            <v>2184004.61</v>
          </cell>
        </row>
        <row r="130">
          <cell r="A130">
            <v>714300000</v>
          </cell>
          <cell r="B130" t="str">
            <v>קרן השתלמות</v>
          </cell>
          <cell r="C130">
            <v>1135671.6200000001</v>
          </cell>
        </row>
        <row r="131">
          <cell r="A131">
            <v>714400000</v>
          </cell>
          <cell r="B131" t="str">
            <v>הבראה שכירים</v>
          </cell>
          <cell r="C131">
            <v>786695.25</v>
          </cell>
        </row>
        <row r="132">
          <cell r="A132">
            <v>714700000</v>
          </cell>
          <cell r="B132" t="str">
            <v>הפרשה לחופש וימי מחל</v>
          </cell>
          <cell r="C132">
            <v>393106</v>
          </cell>
        </row>
        <row r="133">
          <cell r="A133">
            <v>714800000</v>
          </cell>
          <cell r="B133" t="str">
            <v>ביטוח שיניים שכירים</v>
          </cell>
          <cell r="C133">
            <v>287584.75</v>
          </cell>
        </row>
        <row r="134">
          <cell r="A134">
            <v>720100000</v>
          </cell>
          <cell r="B134" t="str">
            <v>סולר בצובר</v>
          </cell>
          <cell r="C134">
            <v>23463094.870000001</v>
          </cell>
        </row>
        <row r="135">
          <cell r="A135">
            <v>720110000</v>
          </cell>
          <cell r="B135" t="str">
            <v>סולר בדרכים</v>
          </cell>
          <cell r="C135">
            <v>272854.05</v>
          </cell>
        </row>
        <row r="136">
          <cell r="A136">
            <v>720120000</v>
          </cell>
          <cell r="B136" t="str">
            <v>בנזין</v>
          </cell>
          <cell r="C136">
            <v>159146.56</v>
          </cell>
        </row>
        <row r="137">
          <cell r="A137">
            <v>720200000</v>
          </cell>
          <cell r="B137" t="str">
            <v>שמנים</v>
          </cell>
          <cell r="C137">
            <v>348051.28</v>
          </cell>
        </row>
        <row r="138">
          <cell r="A138">
            <v>720300000</v>
          </cell>
          <cell r="B138" t="str">
            <v>מים מטופלים</v>
          </cell>
          <cell r="C138">
            <v>140615.1</v>
          </cell>
        </row>
        <row r="139">
          <cell r="A139">
            <v>720400000</v>
          </cell>
          <cell r="B139" t="str">
            <v>הכנסות דלק יונייטד ט</v>
          </cell>
          <cell r="C139">
            <v>-862934.47</v>
          </cell>
        </row>
        <row r="140">
          <cell r="A140">
            <v>720500000</v>
          </cell>
          <cell r="B140" t="str">
            <v>הכנסות דלק - ד.ר.ת(א</v>
          </cell>
          <cell r="C140">
            <v>-258974.07999999999</v>
          </cell>
        </row>
        <row r="141">
          <cell r="A141">
            <v>722101000</v>
          </cell>
          <cell r="B141" t="str">
            <v>חלקי חילוף חו"ל-מאן</v>
          </cell>
          <cell r="C141">
            <v>3320855.27</v>
          </cell>
        </row>
        <row r="142">
          <cell r="A142">
            <v>722102000</v>
          </cell>
          <cell r="B142" t="str">
            <v>חלקי חילוף חו"ל -אחר</v>
          </cell>
          <cell r="C142">
            <v>1166676.53</v>
          </cell>
        </row>
        <row r="143">
          <cell r="A143">
            <v>722103000</v>
          </cell>
          <cell r="B143" t="str">
            <v>החזרי תביעות חו"ל</v>
          </cell>
          <cell r="C143">
            <v>-627243.5</v>
          </cell>
        </row>
        <row r="144">
          <cell r="A144">
            <v>722104000</v>
          </cell>
          <cell r="B144" t="str">
            <v>חלקי חילוף בארץ</v>
          </cell>
          <cell r="C144">
            <v>1573485.34</v>
          </cell>
        </row>
        <row r="145">
          <cell r="A145">
            <v>722105000</v>
          </cell>
          <cell r="B145" t="str">
            <v>שמשות לחלונות</v>
          </cell>
          <cell r="C145">
            <v>31151.99</v>
          </cell>
        </row>
        <row r="146">
          <cell r="A146">
            <v>722107000</v>
          </cell>
          <cell r="B146" t="str">
            <v>מצברים וחומצה</v>
          </cell>
          <cell r="C146">
            <v>142659.82999999999</v>
          </cell>
        </row>
        <row r="147">
          <cell r="A147">
            <v>722110000</v>
          </cell>
          <cell r="B147" t="str">
            <v>שינוי במלאי חלקי חיל</v>
          </cell>
          <cell r="C147">
            <v>-1014818</v>
          </cell>
        </row>
        <row r="148">
          <cell r="A148">
            <v>722202000</v>
          </cell>
          <cell r="B148" t="str">
            <v>צמיגים חדשים - ארץ</v>
          </cell>
          <cell r="C148">
            <v>627984.62</v>
          </cell>
        </row>
        <row r="149">
          <cell r="A149">
            <v>722204000</v>
          </cell>
          <cell r="B149" t="str">
            <v>חידוש צמיגים</v>
          </cell>
          <cell r="C149">
            <v>79769.23</v>
          </cell>
        </row>
        <row r="150">
          <cell r="A150">
            <v>722301000</v>
          </cell>
          <cell r="B150" t="str">
            <v>עבודות ותיקוני ח.-חש</v>
          </cell>
          <cell r="C150">
            <v>51881.83</v>
          </cell>
        </row>
        <row r="151">
          <cell r="A151">
            <v>722301100</v>
          </cell>
          <cell r="B151" t="str">
            <v>עבודות ות. חוץ-מכונא</v>
          </cell>
          <cell r="C151">
            <v>107036.4</v>
          </cell>
        </row>
        <row r="152">
          <cell r="A152">
            <v>722301200</v>
          </cell>
          <cell r="B152" t="str">
            <v>עבודות ות. חוץ-מנועי</v>
          </cell>
          <cell r="C152">
            <v>77518.759999999995</v>
          </cell>
        </row>
        <row r="153">
          <cell r="A153">
            <v>722301300</v>
          </cell>
          <cell r="B153" t="str">
            <v>עבודות ות. חוץ-גירים</v>
          </cell>
          <cell r="C153">
            <v>70000</v>
          </cell>
        </row>
        <row r="154">
          <cell r="A154">
            <v>722301400</v>
          </cell>
          <cell r="B154" t="str">
            <v>עבודות ות. חוץ-מסנני</v>
          </cell>
          <cell r="C154">
            <v>0</v>
          </cell>
        </row>
        <row r="155">
          <cell r="A155">
            <v>722301500</v>
          </cell>
          <cell r="B155" t="str">
            <v>עבודות ות. חוץ-מזוג</v>
          </cell>
          <cell r="C155">
            <v>24704.79</v>
          </cell>
        </row>
        <row r="156">
          <cell r="A156">
            <v>722301600</v>
          </cell>
          <cell r="B156" t="str">
            <v>עבודות ות. חוץ-משאבו</v>
          </cell>
          <cell r="C156">
            <v>0</v>
          </cell>
        </row>
        <row r="157">
          <cell r="A157">
            <v>722302000</v>
          </cell>
          <cell r="B157" t="str">
            <v>תיקוני חוץ לתאונות</v>
          </cell>
          <cell r="C157">
            <v>161882.82999999999</v>
          </cell>
        </row>
        <row r="158">
          <cell r="A158">
            <v>722302200</v>
          </cell>
          <cell r="B158" t="str">
            <v>השתתפות עצמית נהגים</v>
          </cell>
          <cell r="C158">
            <v>-123839.49</v>
          </cell>
        </row>
        <row r="159">
          <cell r="A159">
            <v>722303000</v>
          </cell>
          <cell r="B159" t="str">
            <v>שיפוץ חוץ למרכבים</v>
          </cell>
          <cell r="C159">
            <v>141670.85</v>
          </cell>
        </row>
        <row r="160">
          <cell r="A160">
            <v>724101000</v>
          </cell>
          <cell r="B160" t="str">
            <v>בגדי עבודה</v>
          </cell>
          <cell r="C160">
            <v>74379.350000000006</v>
          </cell>
        </row>
        <row r="161">
          <cell r="A161">
            <v>724102000</v>
          </cell>
          <cell r="B161" t="str">
            <v>ביגוד ייצוגי נהגים</v>
          </cell>
          <cell r="C161">
            <v>725.81</v>
          </cell>
        </row>
        <row r="162">
          <cell r="A162">
            <v>724201000</v>
          </cell>
          <cell r="B162" t="str">
            <v>נקיון ע" קבלני משנה</v>
          </cell>
          <cell r="C162">
            <v>2597934.25</v>
          </cell>
        </row>
        <row r="163">
          <cell r="A163">
            <v>724202000</v>
          </cell>
          <cell r="B163" t="str">
            <v>חמרי ניקוי</v>
          </cell>
          <cell r="C163">
            <v>72335.839999999997</v>
          </cell>
        </row>
        <row r="164">
          <cell r="A164">
            <v>724203000</v>
          </cell>
          <cell r="B164" t="str">
            <v>כלי עבודה</v>
          </cell>
          <cell r="C164">
            <v>64124.84</v>
          </cell>
        </row>
        <row r="165">
          <cell r="A165">
            <v>724205100</v>
          </cell>
          <cell r="B165" t="str">
            <v>חומרי בינוי וחשמל תו</v>
          </cell>
          <cell r="C165">
            <v>49555</v>
          </cell>
        </row>
        <row r="166">
          <cell r="A166">
            <v>724206000</v>
          </cell>
          <cell r="B166" t="str">
            <v>אחזקת ציוד</v>
          </cell>
          <cell r="C166">
            <v>33414.93</v>
          </cell>
        </row>
        <row r="167">
          <cell r="A167">
            <v>724301000</v>
          </cell>
          <cell r="B167" t="str">
            <v>כיבודים אגף תו"פ</v>
          </cell>
          <cell r="C167">
            <v>1154446.58</v>
          </cell>
        </row>
        <row r="168">
          <cell r="A168">
            <v>724301100</v>
          </cell>
          <cell r="B168" t="str">
            <v>כיבודים א.תו"פ-חמרים</v>
          </cell>
          <cell r="C168">
            <v>24625.86</v>
          </cell>
        </row>
        <row r="169">
          <cell r="A169">
            <v>724302000</v>
          </cell>
          <cell r="B169" t="str">
            <v>הכנסות ממכירת תלושים</v>
          </cell>
          <cell r="C169">
            <v>-384026.3</v>
          </cell>
        </row>
        <row r="170">
          <cell r="A170">
            <v>724402000</v>
          </cell>
          <cell r="B170" t="str">
            <v>ארנונה ומים</v>
          </cell>
          <cell r="C170">
            <v>0</v>
          </cell>
        </row>
        <row r="171">
          <cell r="A171">
            <v>726101000</v>
          </cell>
          <cell r="B171" t="str">
            <v>ביטוח אוטובוסים חובה</v>
          </cell>
          <cell r="C171">
            <v>5827178</v>
          </cell>
        </row>
        <row r="172">
          <cell r="A172">
            <v>726201000</v>
          </cell>
          <cell r="B172" t="str">
            <v>תשלומים בגין נזקים ו</v>
          </cell>
          <cell r="C172">
            <v>815578.24</v>
          </cell>
        </row>
        <row r="173">
          <cell r="A173">
            <v>726203000</v>
          </cell>
          <cell r="B173" t="str">
            <v>תקבולים מחברות ביטוח</v>
          </cell>
          <cell r="C173">
            <v>-97336</v>
          </cell>
        </row>
        <row r="174">
          <cell r="A174">
            <v>732101000</v>
          </cell>
          <cell r="B174" t="str">
            <v>שכירות תמח"ת</v>
          </cell>
          <cell r="C174">
            <v>3891629</v>
          </cell>
        </row>
        <row r="175">
          <cell r="A175">
            <v>732102000</v>
          </cell>
          <cell r="B175" t="str">
            <v>אחזקת תחנות ומוסכים</v>
          </cell>
          <cell r="C175">
            <v>239171.66</v>
          </cell>
        </row>
        <row r="176">
          <cell r="A176">
            <v>732103000</v>
          </cell>
          <cell r="B176" t="str">
            <v>ארנונה,מים ומיסי תנו</v>
          </cell>
          <cell r="C176">
            <v>2141101.19</v>
          </cell>
        </row>
        <row r="177">
          <cell r="A177">
            <v>732105000</v>
          </cell>
          <cell r="B177" t="str">
            <v>שרות מכשירי קשר</v>
          </cell>
          <cell r="C177">
            <v>125622.06</v>
          </cell>
        </row>
        <row r="178">
          <cell r="A178">
            <v>732105100</v>
          </cell>
          <cell r="B178" t="str">
            <v>תקשורת -חמרים מתכלים</v>
          </cell>
          <cell r="C178">
            <v>1181.73</v>
          </cell>
        </row>
        <row r="179">
          <cell r="A179">
            <v>732106000</v>
          </cell>
          <cell r="B179" t="str">
            <v>שכירות ואחזקת מסופי</v>
          </cell>
          <cell r="C179">
            <v>472078.21</v>
          </cell>
        </row>
        <row r="180">
          <cell r="A180">
            <v>732201000</v>
          </cell>
          <cell r="B180" t="str">
            <v>הסעות חברים ע"י אויס</v>
          </cell>
          <cell r="C180">
            <v>2091703.3</v>
          </cell>
        </row>
        <row r="181">
          <cell r="A181">
            <v>732202000</v>
          </cell>
          <cell r="B181" t="str">
            <v>השכרת רכב מאויס</v>
          </cell>
          <cell r="C181">
            <v>315239.02</v>
          </cell>
        </row>
        <row r="182">
          <cell r="A182">
            <v>732203000</v>
          </cell>
          <cell r="B182" t="str">
            <v>הוצאות חניה</v>
          </cell>
          <cell r="C182">
            <v>-2594.4499999999998</v>
          </cell>
        </row>
        <row r="183">
          <cell r="A183">
            <v>732300000</v>
          </cell>
          <cell r="B183" t="str">
            <v>ימי עיון</v>
          </cell>
          <cell r="C183">
            <v>16896.150000000001</v>
          </cell>
        </row>
        <row r="184">
          <cell r="A184">
            <v>732301000</v>
          </cell>
          <cell r="B184" t="str">
            <v>מאמץ קייץ(השת. מקצו)</v>
          </cell>
          <cell r="C184">
            <v>271760</v>
          </cell>
        </row>
        <row r="185">
          <cell r="A185">
            <v>732302000</v>
          </cell>
          <cell r="B185" t="str">
            <v>ספרות  מקצועית</v>
          </cell>
          <cell r="C185">
            <v>42727.27</v>
          </cell>
        </row>
        <row r="186">
          <cell r="A186">
            <v>732303000</v>
          </cell>
          <cell r="B186" t="str">
            <v>הדרכה</v>
          </cell>
          <cell r="C186">
            <v>149540.54999999999</v>
          </cell>
        </row>
        <row r="187">
          <cell r="A187">
            <v>732304000</v>
          </cell>
          <cell r="B187" t="str">
            <v>הכנסות והדרכה</v>
          </cell>
          <cell r="C187">
            <v>-84248.73</v>
          </cell>
        </row>
        <row r="188">
          <cell r="A188">
            <v>732305000</v>
          </cell>
          <cell r="B188" t="str">
            <v>מאמץ חורף</v>
          </cell>
          <cell r="C188">
            <v>0</v>
          </cell>
        </row>
        <row r="189">
          <cell r="A189">
            <v>732401000</v>
          </cell>
          <cell r="B189" t="str">
            <v>עובדי חברות כ"א-סוקר</v>
          </cell>
          <cell r="C189">
            <v>140781.57</v>
          </cell>
        </row>
        <row r="190">
          <cell r="A190">
            <v>732405000</v>
          </cell>
          <cell r="B190" t="str">
            <v>אבטחת תחבורה ציבורית</v>
          </cell>
          <cell r="C190">
            <v>1817244.31</v>
          </cell>
        </row>
        <row r="191">
          <cell r="A191">
            <v>732501000</v>
          </cell>
          <cell r="B191" t="str">
            <v>רשיונות לאוטובוסים</v>
          </cell>
          <cell r="C191">
            <v>310399.09999999998</v>
          </cell>
        </row>
        <row r="192">
          <cell r="A192">
            <v>732503000</v>
          </cell>
          <cell r="B192" t="str">
            <v>רשיונות לנהגים</v>
          </cell>
          <cell r="C192">
            <v>13945</v>
          </cell>
        </row>
        <row r="193">
          <cell r="A193">
            <v>732601000</v>
          </cell>
          <cell r="B193" t="str">
            <v>הדפסת כרטיסי נסיעה</v>
          </cell>
          <cell r="C193">
            <v>284781.02</v>
          </cell>
        </row>
        <row r="194">
          <cell r="A194">
            <v>732603000</v>
          </cell>
          <cell r="B194" t="str">
            <v>קנסות מח.ביטוח</v>
          </cell>
          <cell r="C194">
            <v>13485</v>
          </cell>
        </row>
        <row r="195">
          <cell r="A195">
            <v>732701000</v>
          </cell>
          <cell r="B195" t="str">
            <v>פחת אוטובוסים</v>
          </cell>
          <cell r="C195">
            <v>0</v>
          </cell>
        </row>
        <row r="196">
          <cell r="A196">
            <v>732702000</v>
          </cell>
          <cell r="B196" t="str">
            <v>פחת מכוניות</v>
          </cell>
          <cell r="C196">
            <v>9970.7199999999993</v>
          </cell>
        </row>
        <row r="197">
          <cell r="A197">
            <v>732709000</v>
          </cell>
          <cell r="B197" t="str">
            <v>פחת אוטובוסים</v>
          </cell>
          <cell r="C197">
            <v>15244595.27</v>
          </cell>
        </row>
        <row r="198">
          <cell r="A198">
            <v>742101000</v>
          </cell>
          <cell r="B198" t="str">
            <v>מים</v>
          </cell>
          <cell r="C198">
            <v>0</v>
          </cell>
        </row>
        <row r="199">
          <cell r="A199">
            <v>742102000</v>
          </cell>
          <cell r="B199" t="str">
            <v>חשמל</v>
          </cell>
          <cell r="C199">
            <v>515951.46</v>
          </cell>
        </row>
        <row r="200">
          <cell r="A200">
            <v>742103000</v>
          </cell>
          <cell r="B200" t="str">
            <v>טלפון</v>
          </cell>
          <cell r="C200">
            <v>371293.31</v>
          </cell>
        </row>
        <row r="201">
          <cell r="A201">
            <v>742104000</v>
          </cell>
          <cell r="B201" t="str">
            <v>שכירות משרדים</v>
          </cell>
          <cell r="C201">
            <v>150757.03</v>
          </cell>
        </row>
        <row r="202">
          <cell r="A202">
            <v>742105000</v>
          </cell>
          <cell r="B202" t="str">
            <v>שכירות משרדים חב' בנ</v>
          </cell>
          <cell r="C202">
            <v>16375</v>
          </cell>
        </row>
        <row r="203">
          <cell r="A203">
            <v>742106000</v>
          </cell>
          <cell r="B203" t="str">
            <v>שמירה ובטחון</v>
          </cell>
          <cell r="C203">
            <v>1199573.01</v>
          </cell>
        </row>
        <row r="204">
          <cell r="A204">
            <v>742107000</v>
          </cell>
          <cell r="B204" t="str">
            <v>כ"א מ.אנוש-כלליים+נק</v>
          </cell>
          <cell r="C204">
            <v>87567.15</v>
          </cell>
        </row>
        <row r="205">
          <cell r="A205">
            <v>742108000</v>
          </cell>
          <cell r="B205" t="str">
            <v>רשיונות שונים</v>
          </cell>
          <cell r="C205">
            <v>99900.29</v>
          </cell>
        </row>
        <row r="206">
          <cell r="A206">
            <v>742109000</v>
          </cell>
          <cell r="B206" t="str">
            <v>העברת כספים ומיגון ק</v>
          </cell>
          <cell r="C206">
            <v>119126.07</v>
          </cell>
        </row>
        <row r="207">
          <cell r="A207">
            <v>742111000</v>
          </cell>
          <cell r="B207" t="str">
            <v>הוצ' פלאפון</v>
          </cell>
          <cell r="C207">
            <v>67322.460000000006</v>
          </cell>
        </row>
        <row r="208">
          <cell r="A208">
            <v>742112000</v>
          </cell>
          <cell r="B208" t="str">
            <v>חניה הדר דפנה</v>
          </cell>
          <cell r="C208">
            <v>44635.72</v>
          </cell>
        </row>
        <row r="209">
          <cell r="A209">
            <v>742121000</v>
          </cell>
          <cell r="B209" t="str">
            <v>ביטוח כללי</v>
          </cell>
          <cell r="C209">
            <v>541801</v>
          </cell>
        </row>
        <row r="210">
          <cell r="A210">
            <v>742125000</v>
          </cell>
          <cell r="B210" t="str">
            <v>ביטוח מחלות קשות</v>
          </cell>
          <cell r="C210">
            <v>71551.5</v>
          </cell>
        </row>
        <row r="211">
          <cell r="A211">
            <v>742126000</v>
          </cell>
          <cell r="B211" t="str">
            <v>ביטוחים שונים</v>
          </cell>
          <cell r="C211">
            <v>6473</v>
          </cell>
        </row>
        <row r="212">
          <cell r="A212">
            <v>742201000</v>
          </cell>
          <cell r="B212" t="str">
            <v>שכר רואי חשבון</v>
          </cell>
          <cell r="C212">
            <v>70537</v>
          </cell>
        </row>
        <row r="213">
          <cell r="A213">
            <v>742203000</v>
          </cell>
          <cell r="B213" t="str">
            <v>משפטיות</v>
          </cell>
          <cell r="C213">
            <v>630883.64</v>
          </cell>
        </row>
        <row r="214">
          <cell r="A214">
            <v>742204000</v>
          </cell>
          <cell r="B214" t="str">
            <v>יועצים</v>
          </cell>
          <cell r="C214">
            <v>710208.03</v>
          </cell>
        </row>
        <row r="215">
          <cell r="A215">
            <v>742205000</v>
          </cell>
          <cell r="B215" t="str">
            <v>תמחיר</v>
          </cell>
          <cell r="C215">
            <v>191803</v>
          </cell>
        </row>
        <row r="216">
          <cell r="A216">
            <v>742206000</v>
          </cell>
          <cell r="B216" t="str">
            <v>כח אדם מבקרים-תנועה</v>
          </cell>
          <cell r="C216">
            <v>252933.7</v>
          </cell>
        </row>
        <row r="217">
          <cell r="A217">
            <v>742207000</v>
          </cell>
          <cell r="B217" t="str">
            <v>שכר דח"צ</v>
          </cell>
          <cell r="C217">
            <v>82225.210000000006</v>
          </cell>
        </row>
        <row r="218">
          <cell r="A218">
            <v>742301000</v>
          </cell>
          <cell r="B218" t="str">
            <v>שיווק</v>
          </cell>
          <cell r="C218">
            <v>-21550.9</v>
          </cell>
        </row>
        <row r="219">
          <cell r="A219">
            <v>742303000</v>
          </cell>
          <cell r="B219" t="str">
            <v>פרסום מודעות עתון</v>
          </cell>
          <cell r="C219">
            <v>25269.56</v>
          </cell>
        </row>
        <row r="220">
          <cell r="A220">
            <v>742304000</v>
          </cell>
          <cell r="B220" t="str">
            <v>פרסום-דפוס-עבודות חו</v>
          </cell>
          <cell r="C220">
            <v>77475.320000000007</v>
          </cell>
        </row>
        <row r="221">
          <cell r="A221">
            <v>742304100</v>
          </cell>
          <cell r="B221" t="str">
            <v>פרסום-דפוס-חמרים ואח</v>
          </cell>
          <cell r="C221">
            <v>25947.87</v>
          </cell>
        </row>
        <row r="222">
          <cell r="A222">
            <v>742305000</v>
          </cell>
          <cell r="B222" t="str">
            <v>פרסום</v>
          </cell>
          <cell r="C222">
            <v>196</v>
          </cell>
        </row>
        <row r="223">
          <cell r="A223">
            <v>742306000</v>
          </cell>
          <cell r="B223" t="str">
            <v>כ"א-מוקדניות מודיעין</v>
          </cell>
          <cell r="C223">
            <v>198657.8</v>
          </cell>
        </row>
        <row r="224">
          <cell r="A224">
            <v>742401000</v>
          </cell>
          <cell r="B224" t="str">
            <v>מסיבות</v>
          </cell>
          <cell r="C224">
            <v>1200</v>
          </cell>
        </row>
        <row r="225">
          <cell r="A225">
            <v>742402000</v>
          </cell>
          <cell r="B225" t="str">
            <v>ארועים</v>
          </cell>
          <cell r="C225">
            <v>808</v>
          </cell>
        </row>
        <row r="226">
          <cell r="A226">
            <v>742404000</v>
          </cell>
          <cell r="B226" t="str">
            <v>תרבות</v>
          </cell>
          <cell r="C226">
            <v>1296.5</v>
          </cell>
        </row>
        <row r="227">
          <cell r="A227">
            <v>742405000</v>
          </cell>
          <cell r="B227" t="str">
            <v>ספורט</v>
          </cell>
          <cell r="C227">
            <v>67159</v>
          </cell>
        </row>
        <row r="228">
          <cell r="A228">
            <v>742406000</v>
          </cell>
          <cell r="B228" t="str">
            <v>בריאות</v>
          </cell>
          <cell r="C228">
            <v>77717.119999999995</v>
          </cell>
        </row>
        <row r="229">
          <cell r="A229">
            <v>742407000</v>
          </cell>
          <cell r="B229" t="str">
            <v>קיטנה</v>
          </cell>
          <cell r="C229">
            <v>-666</v>
          </cell>
        </row>
        <row r="230">
          <cell r="A230">
            <v>742423000</v>
          </cell>
          <cell r="B230" t="str">
            <v>הלבשה-ביגוד קיץ (שוו</v>
          </cell>
          <cell r="C230">
            <v>2880</v>
          </cell>
        </row>
        <row r="231">
          <cell r="A231">
            <v>742424000</v>
          </cell>
          <cell r="B231" t="str">
            <v>הבראת חורף</v>
          </cell>
          <cell r="C231">
            <v>0</v>
          </cell>
        </row>
        <row r="232">
          <cell r="A232">
            <v>742425000</v>
          </cell>
          <cell r="B232" t="str">
            <v>מתנות שכירים</v>
          </cell>
          <cell r="C232">
            <v>5850</v>
          </cell>
        </row>
        <row r="233">
          <cell r="A233">
            <v>742426000</v>
          </cell>
          <cell r="B233" t="str">
            <v>מתנות לחברים</v>
          </cell>
          <cell r="C233">
            <v>5790</v>
          </cell>
        </row>
        <row r="234">
          <cell r="A234">
            <v>742427000</v>
          </cell>
          <cell r="B234" t="str">
            <v>מתנות</v>
          </cell>
          <cell r="C234">
            <v>34435</v>
          </cell>
        </row>
        <row r="235">
          <cell r="A235">
            <v>742428000</v>
          </cell>
          <cell r="B235" t="str">
            <v>יין לחג-הוצאה</v>
          </cell>
          <cell r="C235">
            <v>1000000</v>
          </cell>
        </row>
        <row r="236">
          <cell r="A236">
            <v>742501000</v>
          </cell>
          <cell r="B236" t="str">
            <v>נסיעות לחו"ל כרטיסי</v>
          </cell>
          <cell r="C236">
            <v>8822.9500000000007</v>
          </cell>
        </row>
        <row r="237">
          <cell r="A237">
            <v>742502000</v>
          </cell>
          <cell r="B237" t="str">
            <v>נסיעות לחו"ל בית מלו</v>
          </cell>
          <cell r="C237">
            <v>33151.35</v>
          </cell>
        </row>
        <row r="238">
          <cell r="A238">
            <v>742503000</v>
          </cell>
          <cell r="B238" t="str">
            <v>נסיעות לחו"ל-אשל</v>
          </cell>
          <cell r="C238">
            <v>27433.599999999999</v>
          </cell>
        </row>
        <row r="239">
          <cell r="A239">
            <v>742504000</v>
          </cell>
          <cell r="B239" t="str">
            <v>נסיעות לחו"ל-אחר</v>
          </cell>
          <cell r="C239">
            <v>27235.29</v>
          </cell>
        </row>
        <row r="240">
          <cell r="A240">
            <v>742510000</v>
          </cell>
          <cell r="B240" t="str">
            <v>נסיעות וחניה</v>
          </cell>
          <cell r="C240">
            <v>10455.65</v>
          </cell>
        </row>
        <row r="241">
          <cell r="A241">
            <v>742520000</v>
          </cell>
          <cell r="B241" t="str">
            <v>נסיעות חופשיות עובדי</v>
          </cell>
          <cell r="C241">
            <v>163358.21</v>
          </cell>
        </row>
        <row r="242">
          <cell r="A242">
            <v>742531000</v>
          </cell>
          <cell r="B242" t="str">
            <v>הוצאות רכב פרטי</v>
          </cell>
          <cell r="C242">
            <v>88794.3</v>
          </cell>
        </row>
        <row r="243">
          <cell r="A243">
            <v>742532000</v>
          </cell>
          <cell r="B243" t="str">
            <v>הוצ' שכירות רכב פרטי</v>
          </cell>
          <cell r="C243">
            <v>326023.3</v>
          </cell>
        </row>
        <row r="244">
          <cell r="A244">
            <v>742601000</v>
          </cell>
          <cell r="B244" t="str">
            <v>צרכי משרד</v>
          </cell>
          <cell r="C244">
            <v>72158.3</v>
          </cell>
        </row>
        <row r="245">
          <cell r="A245">
            <v>742602000</v>
          </cell>
          <cell r="B245" t="str">
            <v>דאר</v>
          </cell>
          <cell r="C245">
            <v>50884.2</v>
          </cell>
        </row>
        <row r="246">
          <cell r="A246">
            <v>742603000</v>
          </cell>
          <cell r="B246" t="str">
            <v>שרותי מחשב-אחזקת תכנ</v>
          </cell>
          <cell r="C246">
            <v>274626.78000000003</v>
          </cell>
        </row>
        <row r="247">
          <cell r="A247">
            <v>742603100</v>
          </cell>
          <cell r="B247" t="str">
            <v>שרותי מחשב - אחזקת ח</v>
          </cell>
          <cell r="C247">
            <v>55671.95</v>
          </cell>
        </row>
        <row r="248">
          <cell r="A248">
            <v>742603200</v>
          </cell>
          <cell r="B248" t="str">
            <v>מחשב - חמרים מתכלים</v>
          </cell>
          <cell r="C248">
            <v>41251.42</v>
          </cell>
        </row>
        <row r="249">
          <cell r="A249">
            <v>742604000</v>
          </cell>
          <cell r="B249" t="str">
            <v>ארכיון</v>
          </cell>
          <cell r="C249">
            <v>0</v>
          </cell>
        </row>
        <row r="250">
          <cell r="A250">
            <v>742702000</v>
          </cell>
          <cell r="B250" t="str">
            <v>כיבודים</v>
          </cell>
          <cell r="C250">
            <v>89385.22</v>
          </cell>
        </row>
        <row r="251">
          <cell r="A251">
            <v>742703000</v>
          </cell>
          <cell r="B251" t="str">
            <v>אסיפות וישיבות</v>
          </cell>
          <cell r="C251">
            <v>97.21</v>
          </cell>
        </row>
        <row r="252">
          <cell r="A252">
            <v>742801000</v>
          </cell>
          <cell r="B252" t="str">
            <v>הוצ' פחת נדל"ן</v>
          </cell>
          <cell r="C252">
            <v>419811.74</v>
          </cell>
        </row>
        <row r="253">
          <cell r="A253">
            <v>742802000</v>
          </cell>
          <cell r="B253" t="str">
            <v>הוצ' פחת מטלטלין ושו</v>
          </cell>
          <cell r="C253">
            <v>214995.92</v>
          </cell>
        </row>
        <row r="254">
          <cell r="A254">
            <v>742803000</v>
          </cell>
          <cell r="B254" t="str">
            <v>הוצ' פחת מחשב</v>
          </cell>
          <cell r="C254">
            <v>727235.57</v>
          </cell>
        </row>
        <row r="255">
          <cell r="A255">
            <v>742901000</v>
          </cell>
          <cell r="B255" t="str">
            <v>הוצ' חובות אבודים</v>
          </cell>
          <cell r="C255">
            <v>6140</v>
          </cell>
        </row>
        <row r="256">
          <cell r="A256">
            <v>742902000</v>
          </cell>
          <cell r="B256" t="str">
            <v>תרומות</v>
          </cell>
          <cell r="C256">
            <v>8948</v>
          </cell>
        </row>
        <row r="257">
          <cell r="A257">
            <v>742903000</v>
          </cell>
          <cell r="B257" t="str">
            <v>קנסות למוסדות ממשלתי</v>
          </cell>
          <cell r="C257">
            <v>0</v>
          </cell>
        </row>
        <row r="258">
          <cell r="A258">
            <v>742904000</v>
          </cell>
          <cell r="B258" t="str">
            <v>ביטולי יתרות</v>
          </cell>
          <cell r="C258">
            <v>10.86</v>
          </cell>
        </row>
        <row r="259">
          <cell r="A259">
            <v>742906000</v>
          </cell>
          <cell r="B259" t="str">
            <v>החזר שירותים אמד</v>
          </cell>
          <cell r="C259">
            <v>-255000</v>
          </cell>
        </row>
        <row r="260">
          <cell r="A260">
            <v>742907000</v>
          </cell>
          <cell r="B260" t="str">
            <v>הכנסות מקנסות עובדים</v>
          </cell>
          <cell r="C260">
            <v>-50363.62</v>
          </cell>
        </row>
        <row r="261">
          <cell r="A261">
            <v>752010000</v>
          </cell>
          <cell r="B261" t="str">
            <v>ריבית ועמלות בנקים</v>
          </cell>
          <cell r="C261">
            <v>210385.48</v>
          </cell>
        </row>
        <row r="262">
          <cell r="A262">
            <v>752020000</v>
          </cell>
          <cell r="B262" t="str">
            <v xml:space="preserve"> ריבית חברות בנות</v>
          </cell>
          <cell r="C262">
            <v>365544.3</v>
          </cell>
        </row>
        <row r="263">
          <cell r="A263">
            <v>752030000</v>
          </cell>
          <cell r="B263" t="str">
            <v>ריבית לאחרים-עם מע"מ</v>
          </cell>
          <cell r="C263">
            <v>0</v>
          </cell>
        </row>
        <row r="264">
          <cell r="A264">
            <v>752410000</v>
          </cell>
          <cell r="B264" t="str">
            <v>ריבית הלוואות ז"ק</v>
          </cell>
          <cell r="C264">
            <v>757856.98</v>
          </cell>
        </row>
        <row r="265">
          <cell r="A265">
            <v>752500000</v>
          </cell>
          <cell r="B265" t="str">
            <v>הצמדת קרן הלו. ז"א</v>
          </cell>
          <cell r="C265">
            <v>211290.39</v>
          </cell>
        </row>
        <row r="266">
          <cell r="A266">
            <v>752510000</v>
          </cell>
          <cell r="B266" t="str">
            <v>ריבית הלוואות ז"א</v>
          </cell>
          <cell r="C266">
            <v>2153728.13</v>
          </cell>
        </row>
        <row r="267">
          <cell r="A267">
            <v>752520000</v>
          </cell>
          <cell r="B267" t="str">
            <v>ריבית הלו. שינוי מיב</v>
          </cell>
          <cell r="C267">
            <v>9748420.2599999998</v>
          </cell>
        </row>
        <row r="268">
          <cell r="A268">
            <v>752710000</v>
          </cell>
          <cell r="B268" t="str">
            <v>ריבית מ.ה - ניכויים</v>
          </cell>
          <cell r="C268">
            <v>587703</v>
          </cell>
        </row>
        <row r="269">
          <cell r="A269">
            <v>752800000</v>
          </cell>
          <cell r="B269" t="str">
            <v>ריבית מס הכנסה חברה</v>
          </cell>
          <cell r="C269">
            <v>-107641</v>
          </cell>
        </row>
        <row r="270">
          <cell r="A270">
            <v>752810000</v>
          </cell>
          <cell r="B270" t="str">
            <v>הוצ. לגורניצקי בגי מ</v>
          </cell>
          <cell r="C270">
            <v>44644</v>
          </cell>
        </row>
        <row r="271">
          <cell r="A271">
            <v>752900000</v>
          </cell>
          <cell r="B271" t="str">
            <v>שערוך הלוואות ז"ק</v>
          </cell>
          <cell r="C271">
            <v>6465.59</v>
          </cell>
        </row>
        <row r="272">
          <cell r="A272">
            <v>752910000</v>
          </cell>
          <cell r="B272" t="str">
            <v>שערוך הלוואות ז"א</v>
          </cell>
          <cell r="C272">
            <v>-296321.71000000002</v>
          </cell>
        </row>
        <row r="273">
          <cell r="A273">
            <v>752920000</v>
          </cell>
          <cell r="B273" t="str">
            <v>שערוך בנקים במט"ח</v>
          </cell>
          <cell r="C273">
            <v>-2471.62</v>
          </cell>
        </row>
        <row r="274">
          <cell r="A274">
            <v>752930000</v>
          </cell>
          <cell r="B274" t="str">
            <v>שערוך ספקי חו"ל</v>
          </cell>
          <cell r="C274">
            <v>-82849.710000000006</v>
          </cell>
        </row>
        <row r="275">
          <cell r="A275">
            <v>754100000</v>
          </cell>
          <cell r="B275" t="str">
            <v>הכנסות ריבית מבנקים</v>
          </cell>
          <cell r="C275">
            <v>-6083.68</v>
          </cell>
        </row>
        <row r="276">
          <cell r="A276">
            <v>754200000</v>
          </cell>
          <cell r="B276" t="str">
            <v>ריבית מפקדונות לז"ק</v>
          </cell>
          <cell r="C276">
            <v>228662.41</v>
          </cell>
        </row>
        <row r="277">
          <cell r="A277">
            <v>754210000</v>
          </cell>
          <cell r="B277" t="str">
            <v>ריבית פקדון שינוי מב</v>
          </cell>
          <cell r="C277">
            <v>-1094962.1399999999</v>
          </cell>
        </row>
        <row r="278">
          <cell r="A278">
            <v>754300000</v>
          </cell>
          <cell r="B278" t="str">
            <v>ריבית מאחרים עם מע"מ</v>
          </cell>
          <cell r="C278">
            <v>-1211.6199999999999</v>
          </cell>
        </row>
        <row r="279">
          <cell r="A279">
            <v>754400000</v>
          </cell>
          <cell r="B279" t="str">
            <v>ריבית מאחרים ללא מע"</v>
          </cell>
          <cell r="C279">
            <v>-41</v>
          </cell>
        </row>
        <row r="280">
          <cell r="A280">
            <v>754900000</v>
          </cell>
          <cell r="B280" t="str">
            <v>הכנ.מקנס.לעוב.עם מע"</v>
          </cell>
          <cell r="C280">
            <v>-3551.41</v>
          </cell>
        </row>
        <row r="281">
          <cell r="A281">
            <v>754910000</v>
          </cell>
          <cell r="B281" t="str">
            <v xml:space="preserve"> ריבית מחברות בנות</v>
          </cell>
          <cell r="C281">
            <v>-80000</v>
          </cell>
        </row>
        <row r="282">
          <cell r="A282">
            <v>756410000</v>
          </cell>
          <cell r="B282" t="str">
            <v>שחיקה של ספקי חו"ל</v>
          </cell>
          <cell r="C282">
            <v>-1754.7</v>
          </cell>
        </row>
        <row r="283">
          <cell r="A283">
            <v>762010000</v>
          </cell>
          <cell r="B283" t="str">
            <v>תמורה ממכירת אוטובוס</v>
          </cell>
          <cell r="C283">
            <v>0</v>
          </cell>
        </row>
        <row r="284">
          <cell r="A284">
            <v>762030000</v>
          </cell>
          <cell r="B284" t="str">
            <v>רווח ממימוש רכוש קבו</v>
          </cell>
          <cell r="C284">
            <v>1693.66</v>
          </cell>
        </row>
        <row r="285">
          <cell r="A285">
            <v>762070000</v>
          </cell>
          <cell r="B285" t="str">
            <v>רווח הון מגריעת אוטו</v>
          </cell>
          <cell r="C285">
            <v>1481714.32</v>
          </cell>
        </row>
        <row r="286">
          <cell r="A286">
            <v>762090000</v>
          </cell>
          <cell r="B286" t="str">
            <v>רווח  מממוש השקעה</v>
          </cell>
          <cell r="C286">
            <v>0</v>
          </cell>
        </row>
        <row r="287">
          <cell r="A287">
            <v>762100000</v>
          </cell>
          <cell r="B287" t="str">
            <v>הפרשה לירידת ערך</v>
          </cell>
          <cell r="C287">
            <v>30776.99</v>
          </cell>
        </row>
        <row r="288">
          <cell r="A288">
            <v>762110000</v>
          </cell>
          <cell r="B288" t="str">
            <v>הפסד ממכ. מניות אמד</v>
          </cell>
          <cell r="C288">
            <v>0</v>
          </cell>
        </row>
        <row r="289">
          <cell r="A289">
            <v>799100000</v>
          </cell>
          <cell r="B289" t="str">
            <v>נגדי להצטידות אוטובו</v>
          </cell>
          <cell r="C289">
            <v>0</v>
          </cell>
        </row>
        <row r="290">
          <cell r="A290">
            <v>812980121</v>
          </cell>
          <cell r="B290" t="str">
            <v>חן 25240 אלסינט-ני"ע</v>
          </cell>
          <cell r="C290">
            <v>707.05</v>
          </cell>
        </row>
        <row r="291">
          <cell r="A291">
            <v>812999999</v>
          </cell>
          <cell r="B291" t="str">
            <v>חו"ז חברים בניהול "ד</v>
          </cell>
          <cell r="C291">
            <v>-707.05</v>
          </cell>
        </row>
        <row r="292">
          <cell r="A292">
            <v>882010000</v>
          </cell>
          <cell r="B292" t="str">
            <v>עלות מנ.אמד בידי חבר</v>
          </cell>
          <cell r="C292">
            <v>-84292.34</v>
          </cell>
        </row>
        <row r="293">
          <cell r="A293">
            <v>884020000</v>
          </cell>
          <cell r="B293" t="str">
            <v>דן בגין רכישת מניות</v>
          </cell>
          <cell r="C293">
            <v>5187807</v>
          </cell>
        </row>
        <row r="294">
          <cell r="A294">
            <v>884040000</v>
          </cell>
          <cell r="B294" t="str">
            <v>ר.הון ממכ.מנ.אמד חבר</v>
          </cell>
          <cell r="C294">
            <v>-5103514.66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אשדוד_טבלת_המרת_קודים"/>
      <sheetName val="אשדוד_מצטבר_קודם"/>
      <sheetName val="אשדוד_מצטבר_נוכחי"/>
      <sheetName val="גולמי אשדוד"/>
      <sheetName val="אשדוד שימקוטק קודם"/>
      <sheetName val="אשדוד שימקוטק נוכחי"/>
      <sheetName val="אשדוד_סובסידיה_יעודית"/>
      <sheetName val="אשדוד_הכנסות_שונות"/>
      <sheetName val="אשדוד_נספח_חישוב"/>
      <sheetName val="אשדוד_כרטיסי_קדצ"/>
      <sheetName val="גולמי רווח והפסד"/>
      <sheetName val="אשדוד_התייקרות_תשומות"/>
      <sheetName val="אשדוד_סובסידיה"/>
      <sheetName val="אשדוד_קווים_חדשים"/>
      <sheetName val="אשדוד_תשתית_תחבורתית"/>
      <sheetName val="גיליון_בקרה"/>
      <sheetName val="אשדוד_שכר_נהג"/>
      <sheetName val="סכומים_לתשלום_אשדוד_טבריה"/>
      <sheetName val="טבריה_טבלת_המרת_קודים"/>
      <sheetName val="גולמי טבריה"/>
      <sheetName val="טבריה_מצטבר_קודם"/>
      <sheetName val="טבריה_מצטבר_נוכחי"/>
      <sheetName val="טבריה_סובסידיה_יעודית"/>
      <sheetName val="טבריה_הכנסות_שונות"/>
      <sheetName val="טבריה_נספח_חישוב"/>
      <sheetName val="טבריה_כרטיסי_קדצ"/>
      <sheetName val="טבריה_כרטיסיות_נורמטיבי"/>
      <sheetName val="טבריה_שכר_נהג"/>
      <sheetName val="בני_ברק_טבלת_המרת_קודים"/>
      <sheetName val="בני_ברק_מצטבר_קודם"/>
      <sheetName val="בני_ברק_מצטבר_נוכחי"/>
      <sheetName val="בני_ברק_שימקוטק_קודם"/>
      <sheetName val="בני_ברק_שימקוטק_נוכחי"/>
      <sheetName val="גולמי בני ברק"/>
      <sheetName val="בני_ברק_הכנסות_שונות"/>
      <sheetName val="בני_ברק_סובסידיה_יעודית"/>
      <sheetName val="סכומים_לתשלום_בני_ברק"/>
      <sheetName val="בני_ברק_נספח_חישוב"/>
      <sheetName val="בני_ברק_כרטיסי_קדצ"/>
      <sheetName val="בני_ברק_התייקרות_התשומות"/>
      <sheetName val="פרמטרים_כלליים"/>
      <sheetName val="אשדוד_קווי_לילה"/>
      <sheetName val="אשדוד_החזר_סולר"/>
      <sheetName val="בני_ברק_כרטיסים_כרטיסיות"/>
      <sheetName val="בני_ברק_נסיעות_לפי_קוד"/>
      <sheetName val="P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I1" t="str">
            <v>אמצעי כרטוס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6">
          <cell r="B6" t="str">
            <v>כרטיסיות נוער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6">
          <cell r="B6" t="str">
            <v>אמצעי כרטוס</v>
          </cell>
        </row>
        <row r="7">
          <cell r="B7" t="str">
            <v>כרטיס רגיל</v>
          </cell>
        </row>
        <row r="8">
          <cell r="B8" t="str">
            <v>כרטיס אזרח ותיק</v>
          </cell>
        </row>
        <row r="9">
          <cell r="B9" t="str">
            <v>כרטיס עיוור</v>
          </cell>
        </row>
        <row r="10">
          <cell r="B10" t="str">
            <v>כרטיס סטודנט</v>
          </cell>
        </row>
        <row r="11">
          <cell r="B11" t="str">
            <v>כרטיס קד"צ</v>
          </cell>
        </row>
        <row r="12">
          <cell r="B12" t="str">
            <v>כרטיסיה רגילה 5 נסיעות</v>
          </cell>
        </row>
        <row r="13">
          <cell r="B13" t="str">
            <v>כרטיסיה רגילה 2 נסיעות</v>
          </cell>
        </row>
        <row r="14">
          <cell r="B14" t="str">
            <v>כרטיסיה אזרח ותיק 6 נסיעות</v>
          </cell>
        </row>
        <row r="15">
          <cell r="B15" t="str">
            <v>כרטיסיה אזרח ותיק 2 נסיעות</v>
          </cell>
        </row>
        <row r="16">
          <cell r="B16" t="str">
            <v>כרטיסיה עיוור 6 נסיעות</v>
          </cell>
        </row>
        <row r="17">
          <cell r="B17" t="str">
            <v>כרטיסיה עיוור 2 נסיעות</v>
          </cell>
        </row>
        <row r="18">
          <cell r="B18" t="str">
            <v>כרטיסיה נוער 6 נסיעות</v>
          </cell>
        </row>
        <row r="19">
          <cell r="B19" t="str">
            <v>כרטיסיה נוער 2 נסיעות</v>
          </cell>
        </row>
        <row r="20">
          <cell r="B20" t="str">
            <v>כרטיסיה סטודנט מורחב 6 נסיעות</v>
          </cell>
        </row>
        <row r="21">
          <cell r="B21" t="str">
            <v>כרטיסיה סטודנט מורחב 2 נסיעות</v>
          </cell>
        </row>
        <row r="22">
          <cell r="B22" t="str">
            <v>כרטיסיה סטודנט 6 נסיעות</v>
          </cell>
        </row>
        <row r="23">
          <cell r="B23" t="str">
            <v>כרטיסיה סטודנט 2 נסיעות</v>
          </cell>
        </row>
        <row r="24">
          <cell r="B24" t="str">
            <v>כרטיסיה זכאים 6 נסיעות</v>
          </cell>
        </row>
        <row r="25">
          <cell r="B25" t="str">
            <v>כרטיסיה זכאים 2 נסיעות</v>
          </cell>
        </row>
        <row r="26">
          <cell r="B26" t="str">
            <v>סה"כ כרטיסים</v>
          </cell>
        </row>
      </sheetData>
      <sheetData sheetId="4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מכתב"/>
      <sheetName val="מרכז"/>
      <sheetName val="הזנה"/>
      <sheetName val="נתונים ממטרופולין"/>
    </sheetNames>
    <sheetDataSet>
      <sheetData sheetId="0"/>
      <sheetData sheetId="1"/>
      <sheetData sheetId="2"/>
      <sheetData sheetId="3">
        <row r="1">
          <cell r="E1" t="str">
            <v>דיווח להחזרי סובסידיות ייעודיות לחודש 02/2005</v>
          </cell>
        </row>
        <row r="2">
          <cell r="E2" t="str">
            <v>מטרופולין תחבורה ציבורית בע"מ</v>
          </cell>
        </row>
        <row r="4">
          <cell r="A4" t="str">
            <v>אמצעי כרטוס</v>
          </cell>
          <cell r="B4" t="str">
            <v xml:space="preserve"> קוד</v>
          </cell>
          <cell r="C4" t="str">
            <v>נסיעות</v>
          </cell>
          <cell r="D4" t="str">
            <v>נסיעות לתשלום</v>
          </cell>
          <cell r="E4" t="str">
            <v xml:space="preserve">מחיר (כרטיס / כרטיסייה) </v>
          </cell>
          <cell r="F4" t="str">
            <v>מכירות (יחידות)</v>
          </cell>
          <cell r="G4" t="str">
            <v>החזרות (יחידות)</v>
          </cell>
          <cell r="H4" t="str">
            <v>מכירות  נטו (יח')</v>
          </cell>
          <cell r="I4" t="str">
            <v>פדיון מנוסעים</v>
          </cell>
          <cell r="J4" t="str">
            <v>% פיצוי</v>
          </cell>
          <cell r="K4" t="str">
            <v>סה"כ פיצוי</v>
          </cell>
        </row>
        <row r="5">
          <cell r="A5" t="str">
            <v>כרטיס רגיל</v>
          </cell>
          <cell r="B5">
            <v>1</v>
          </cell>
          <cell r="C5">
            <v>1</v>
          </cell>
          <cell r="D5">
            <v>1</v>
          </cell>
          <cell r="E5">
            <v>2.8</v>
          </cell>
          <cell r="F5">
            <v>5440</v>
          </cell>
          <cell r="G5">
            <v>0</v>
          </cell>
          <cell r="H5">
            <v>5440</v>
          </cell>
          <cell r="I5">
            <v>15232</v>
          </cell>
          <cell r="J5">
            <v>0</v>
          </cell>
          <cell r="K5">
            <v>0</v>
          </cell>
        </row>
        <row r="6">
          <cell r="A6" t="str">
            <v>כרטיס רגיל</v>
          </cell>
          <cell r="B6">
            <v>2</v>
          </cell>
          <cell r="C6">
            <v>1</v>
          </cell>
          <cell r="D6">
            <v>1</v>
          </cell>
          <cell r="E6">
            <v>3.9</v>
          </cell>
          <cell r="F6">
            <v>4118</v>
          </cell>
          <cell r="G6">
            <v>0</v>
          </cell>
          <cell r="H6">
            <v>4118</v>
          </cell>
          <cell r="I6">
            <v>16060.2</v>
          </cell>
          <cell r="J6">
            <v>0</v>
          </cell>
          <cell r="K6">
            <v>0</v>
          </cell>
        </row>
        <row r="7">
          <cell r="A7" t="str">
            <v>כרטיס רגיל</v>
          </cell>
          <cell r="B7">
            <v>4</v>
          </cell>
          <cell r="C7">
            <v>1</v>
          </cell>
          <cell r="D7">
            <v>1</v>
          </cell>
          <cell r="E7">
            <v>4.7</v>
          </cell>
          <cell r="F7">
            <v>5318</v>
          </cell>
          <cell r="G7">
            <v>0</v>
          </cell>
          <cell r="H7">
            <v>5318</v>
          </cell>
          <cell r="I7">
            <v>24994.6</v>
          </cell>
          <cell r="J7">
            <v>0</v>
          </cell>
          <cell r="K7">
            <v>0</v>
          </cell>
        </row>
        <row r="8">
          <cell r="A8" t="str">
            <v>כרטיס רגיל</v>
          </cell>
          <cell r="B8">
            <v>5</v>
          </cell>
          <cell r="C8">
            <v>1</v>
          </cell>
          <cell r="D8">
            <v>1</v>
          </cell>
          <cell r="E8">
            <v>6.2</v>
          </cell>
          <cell r="F8">
            <v>12980</v>
          </cell>
          <cell r="G8">
            <v>0</v>
          </cell>
          <cell r="H8">
            <v>12980</v>
          </cell>
          <cell r="I8">
            <v>80476</v>
          </cell>
          <cell r="J8">
            <v>0</v>
          </cell>
          <cell r="K8">
            <v>0</v>
          </cell>
        </row>
        <row r="9">
          <cell r="A9" t="str">
            <v>כרטיס רגיל</v>
          </cell>
          <cell r="B9">
            <v>7</v>
          </cell>
          <cell r="C9">
            <v>1</v>
          </cell>
          <cell r="D9">
            <v>1</v>
          </cell>
          <cell r="E9">
            <v>8.3000000000000007</v>
          </cell>
          <cell r="F9">
            <v>17368</v>
          </cell>
          <cell r="G9">
            <v>0</v>
          </cell>
          <cell r="H9">
            <v>17368</v>
          </cell>
          <cell r="I9">
            <v>144154.4</v>
          </cell>
          <cell r="J9">
            <v>0</v>
          </cell>
          <cell r="K9">
            <v>0</v>
          </cell>
        </row>
        <row r="10">
          <cell r="A10" t="str">
            <v>כרטיס רגיל</v>
          </cell>
          <cell r="B10">
            <v>9</v>
          </cell>
          <cell r="C10">
            <v>1</v>
          </cell>
          <cell r="D10">
            <v>1</v>
          </cell>
          <cell r="E10">
            <v>9.5</v>
          </cell>
          <cell r="F10">
            <v>10873</v>
          </cell>
          <cell r="G10">
            <v>0</v>
          </cell>
          <cell r="H10">
            <v>10873</v>
          </cell>
          <cell r="I10">
            <v>103293.5</v>
          </cell>
          <cell r="J10">
            <v>0</v>
          </cell>
          <cell r="K10">
            <v>0</v>
          </cell>
        </row>
        <row r="11">
          <cell r="A11" t="str">
            <v>כרטיס רגיל</v>
          </cell>
          <cell r="B11">
            <v>11</v>
          </cell>
          <cell r="C11">
            <v>1</v>
          </cell>
          <cell r="D11">
            <v>1</v>
          </cell>
          <cell r="E11">
            <v>12.1</v>
          </cell>
          <cell r="F11">
            <v>45424</v>
          </cell>
          <cell r="G11">
            <v>0</v>
          </cell>
          <cell r="H11">
            <v>45424</v>
          </cell>
          <cell r="I11">
            <v>549630.4</v>
          </cell>
          <cell r="J11">
            <v>0</v>
          </cell>
          <cell r="K11">
            <v>0</v>
          </cell>
        </row>
        <row r="12">
          <cell r="A12" t="str">
            <v>כרטיס רגיל</v>
          </cell>
          <cell r="B12">
            <v>14</v>
          </cell>
          <cell r="C12">
            <v>1</v>
          </cell>
          <cell r="D12">
            <v>1</v>
          </cell>
          <cell r="E12">
            <v>13.7</v>
          </cell>
          <cell r="F12">
            <v>9644</v>
          </cell>
          <cell r="G12">
            <v>0</v>
          </cell>
          <cell r="H12">
            <v>9644</v>
          </cell>
          <cell r="I12">
            <v>132122.79999999999</v>
          </cell>
          <cell r="J12">
            <v>0</v>
          </cell>
          <cell r="K12">
            <v>0</v>
          </cell>
        </row>
        <row r="13">
          <cell r="A13" t="str">
            <v>כרטיס רגיל</v>
          </cell>
          <cell r="B13">
            <v>15</v>
          </cell>
          <cell r="C13">
            <v>1</v>
          </cell>
          <cell r="D13">
            <v>1</v>
          </cell>
          <cell r="E13">
            <v>13.7</v>
          </cell>
          <cell r="F13">
            <v>27924</v>
          </cell>
          <cell r="G13">
            <v>0</v>
          </cell>
          <cell r="H13">
            <v>27924</v>
          </cell>
          <cell r="I13">
            <v>382558.8</v>
          </cell>
          <cell r="J13">
            <v>0</v>
          </cell>
          <cell r="K13">
            <v>0</v>
          </cell>
        </row>
        <row r="14">
          <cell r="A14" t="str">
            <v>כרטיס רגיל</v>
          </cell>
          <cell r="B14">
            <v>16</v>
          </cell>
          <cell r="C14">
            <v>1</v>
          </cell>
          <cell r="D14">
            <v>1</v>
          </cell>
          <cell r="E14">
            <v>15</v>
          </cell>
          <cell r="F14">
            <v>13629</v>
          </cell>
          <cell r="G14">
            <v>0</v>
          </cell>
          <cell r="H14">
            <v>13629</v>
          </cell>
          <cell r="I14">
            <v>204435</v>
          </cell>
          <cell r="J14">
            <v>0</v>
          </cell>
          <cell r="K14">
            <v>0</v>
          </cell>
        </row>
        <row r="15">
          <cell r="A15" t="str">
            <v>כרטיס רגיל</v>
          </cell>
          <cell r="B15">
            <v>18</v>
          </cell>
          <cell r="C15">
            <v>1</v>
          </cell>
          <cell r="D15">
            <v>1</v>
          </cell>
          <cell r="E15">
            <v>16.600000000000001</v>
          </cell>
          <cell r="F15">
            <v>15680</v>
          </cell>
          <cell r="G15">
            <v>0</v>
          </cell>
          <cell r="H15">
            <v>15680</v>
          </cell>
          <cell r="I15">
            <v>260288</v>
          </cell>
          <cell r="J15">
            <v>0</v>
          </cell>
          <cell r="K15">
            <v>0</v>
          </cell>
        </row>
        <row r="16">
          <cell r="A16" t="str">
            <v>כרטיס רגיל</v>
          </cell>
          <cell r="B16">
            <v>20</v>
          </cell>
          <cell r="C16">
            <v>1</v>
          </cell>
          <cell r="D16">
            <v>1</v>
          </cell>
          <cell r="E16">
            <v>19.7</v>
          </cell>
          <cell r="F16">
            <v>4541</v>
          </cell>
          <cell r="G16">
            <v>0</v>
          </cell>
          <cell r="H16">
            <v>4541</v>
          </cell>
          <cell r="I16">
            <v>89457.7</v>
          </cell>
          <cell r="J16">
            <v>0</v>
          </cell>
          <cell r="K16">
            <v>0</v>
          </cell>
        </row>
        <row r="17">
          <cell r="A17" t="str">
            <v>סה"כ כרטיס רגיל</v>
          </cell>
          <cell r="F17">
            <v>172939</v>
          </cell>
          <cell r="G17">
            <v>0</v>
          </cell>
          <cell r="H17">
            <v>172939</v>
          </cell>
          <cell r="I17">
            <v>2002703.4</v>
          </cell>
          <cell r="K17">
            <v>0</v>
          </cell>
        </row>
        <row r="18">
          <cell r="A18" t="str">
            <v>כרטיס חכם</v>
          </cell>
          <cell r="B18">
            <v>1</v>
          </cell>
          <cell r="C18">
            <v>11</v>
          </cell>
          <cell r="D18">
            <v>10</v>
          </cell>
          <cell r="E18">
            <v>28</v>
          </cell>
          <cell r="F18">
            <v>12</v>
          </cell>
          <cell r="G18">
            <v>0</v>
          </cell>
          <cell r="H18">
            <v>12</v>
          </cell>
          <cell r="I18">
            <v>336</v>
          </cell>
          <cell r="J18">
            <v>0.1</v>
          </cell>
          <cell r="K18">
            <v>33.6</v>
          </cell>
        </row>
        <row r="19">
          <cell r="A19" t="str">
            <v>כרטיס חכם</v>
          </cell>
          <cell r="B19">
            <v>2</v>
          </cell>
          <cell r="C19">
            <v>11</v>
          </cell>
          <cell r="D19">
            <v>10</v>
          </cell>
          <cell r="E19">
            <v>39</v>
          </cell>
          <cell r="F19">
            <v>19</v>
          </cell>
          <cell r="G19">
            <v>0</v>
          </cell>
          <cell r="H19">
            <v>19</v>
          </cell>
          <cell r="I19">
            <v>741</v>
          </cell>
          <cell r="J19">
            <v>0.1</v>
          </cell>
          <cell r="K19">
            <v>74.099999999999994</v>
          </cell>
        </row>
        <row r="20">
          <cell r="A20" t="str">
            <v>כרטיס חכם</v>
          </cell>
          <cell r="B20">
            <v>4</v>
          </cell>
          <cell r="C20">
            <v>11</v>
          </cell>
          <cell r="D20">
            <v>10</v>
          </cell>
          <cell r="E20">
            <v>47</v>
          </cell>
          <cell r="F20">
            <v>39</v>
          </cell>
          <cell r="G20">
            <v>0</v>
          </cell>
          <cell r="H20">
            <v>39</v>
          </cell>
          <cell r="I20">
            <v>1833</v>
          </cell>
          <cell r="J20">
            <v>0.1</v>
          </cell>
          <cell r="K20">
            <v>183.3</v>
          </cell>
        </row>
        <row r="21">
          <cell r="A21" t="str">
            <v>כרטיס חכם</v>
          </cell>
          <cell r="B21">
            <v>5</v>
          </cell>
          <cell r="C21">
            <v>11</v>
          </cell>
          <cell r="D21">
            <v>10</v>
          </cell>
          <cell r="E21">
            <v>62</v>
          </cell>
          <cell r="F21">
            <v>149</v>
          </cell>
          <cell r="G21">
            <v>0</v>
          </cell>
          <cell r="H21">
            <v>149</v>
          </cell>
          <cell r="I21">
            <v>9238</v>
          </cell>
          <cell r="J21">
            <v>0.1</v>
          </cell>
          <cell r="K21">
            <v>923.8</v>
          </cell>
        </row>
        <row r="22">
          <cell r="A22" t="str">
            <v>כרטיס חכם</v>
          </cell>
          <cell r="B22">
            <v>7</v>
          </cell>
          <cell r="C22">
            <v>11</v>
          </cell>
          <cell r="D22">
            <v>10</v>
          </cell>
          <cell r="E22">
            <v>83</v>
          </cell>
          <cell r="F22">
            <v>305</v>
          </cell>
          <cell r="G22">
            <v>0</v>
          </cell>
          <cell r="H22">
            <v>305</v>
          </cell>
          <cell r="I22">
            <v>25315</v>
          </cell>
          <cell r="J22">
            <v>0.1</v>
          </cell>
          <cell r="K22">
            <v>2531.5</v>
          </cell>
        </row>
        <row r="23">
          <cell r="A23" t="str">
            <v>כרטיס חכם</v>
          </cell>
          <cell r="B23">
            <v>9</v>
          </cell>
          <cell r="C23">
            <v>11</v>
          </cell>
          <cell r="D23">
            <v>10</v>
          </cell>
          <cell r="E23">
            <v>95</v>
          </cell>
          <cell r="F23">
            <v>111</v>
          </cell>
          <cell r="G23">
            <v>0</v>
          </cell>
          <cell r="H23">
            <v>111</v>
          </cell>
          <cell r="I23">
            <v>10545</v>
          </cell>
          <cell r="J23">
            <v>0.1</v>
          </cell>
          <cell r="K23">
            <v>1054.5</v>
          </cell>
        </row>
        <row r="24">
          <cell r="A24" t="str">
            <v>כרטיס חכם</v>
          </cell>
          <cell r="B24">
            <v>11</v>
          </cell>
          <cell r="C24">
            <v>11</v>
          </cell>
          <cell r="D24">
            <v>10</v>
          </cell>
          <cell r="E24">
            <v>121</v>
          </cell>
          <cell r="F24">
            <v>715</v>
          </cell>
          <cell r="G24">
            <v>0</v>
          </cell>
          <cell r="H24">
            <v>715</v>
          </cell>
          <cell r="I24">
            <v>86515</v>
          </cell>
          <cell r="J24">
            <v>0.1</v>
          </cell>
          <cell r="K24">
            <v>8651.5</v>
          </cell>
        </row>
        <row r="25">
          <cell r="A25" t="str">
            <v>כרטיס חכם</v>
          </cell>
          <cell r="B25">
            <v>14</v>
          </cell>
          <cell r="C25">
            <v>11</v>
          </cell>
          <cell r="D25">
            <v>10</v>
          </cell>
          <cell r="E25">
            <v>137</v>
          </cell>
          <cell r="F25">
            <v>104</v>
          </cell>
          <cell r="G25">
            <v>0</v>
          </cell>
          <cell r="H25">
            <v>104</v>
          </cell>
          <cell r="I25">
            <v>14248</v>
          </cell>
          <cell r="J25">
            <v>0.1</v>
          </cell>
          <cell r="K25">
            <v>1424.8</v>
          </cell>
        </row>
        <row r="26">
          <cell r="A26" t="str">
            <v>כרטיס חכם</v>
          </cell>
          <cell r="B26">
            <v>16</v>
          </cell>
          <cell r="C26">
            <v>11</v>
          </cell>
          <cell r="D26">
            <v>10</v>
          </cell>
          <cell r="E26">
            <v>150</v>
          </cell>
          <cell r="F26">
            <v>95</v>
          </cell>
          <cell r="G26">
            <v>0</v>
          </cell>
          <cell r="H26">
            <v>95</v>
          </cell>
          <cell r="I26">
            <v>14250</v>
          </cell>
          <cell r="J26">
            <v>0.1</v>
          </cell>
          <cell r="K26">
            <v>1425</v>
          </cell>
        </row>
        <row r="27">
          <cell r="A27" t="str">
            <v>כרטיס חכם</v>
          </cell>
          <cell r="B27">
            <v>18</v>
          </cell>
          <cell r="C27">
            <v>11</v>
          </cell>
          <cell r="D27">
            <v>10</v>
          </cell>
          <cell r="E27">
            <v>166</v>
          </cell>
          <cell r="F27">
            <v>98</v>
          </cell>
          <cell r="G27">
            <v>0</v>
          </cell>
          <cell r="H27">
            <v>98</v>
          </cell>
          <cell r="I27">
            <v>16268</v>
          </cell>
          <cell r="J27">
            <v>0.1</v>
          </cell>
          <cell r="K27">
            <v>1626.8</v>
          </cell>
        </row>
        <row r="28">
          <cell r="A28" t="str">
            <v>כרטיס חכם</v>
          </cell>
          <cell r="B28">
            <v>20</v>
          </cell>
          <cell r="C28">
            <v>11</v>
          </cell>
          <cell r="D28">
            <v>10</v>
          </cell>
          <cell r="E28">
            <v>197</v>
          </cell>
          <cell r="F28">
            <v>48</v>
          </cell>
          <cell r="G28">
            <v>0</v>
          </cell>
          <cell r="H28">
            <v>48</v>
          </cell>
          <cell r="I28">
            <v>9456</v>
          </cell>
          <cell r="J28">
            <v>0.1</v>
          </cell>
          <cell r="K28">
            <v>945.6</v>
          </cell>
        </row>
        <row r="29">
          <cell r="A29" t="str">
            <v>סה"כ כרטיס חכם</v>
          </cell>
          <cell r="F29">
            <v>1695</v>
          </cell>
          <cell r="G29">
            <v>0</v>
          </cell>
          <cell r="H29">
            <v>1695</v>
          </cell>
          <cell r="I29">
            <v>188745</v>
          </cell>
          <cell r="K29">
            <v>18874.5</v>
          </cell>
        </row>
        <row r="30">
          <cell r="A30" t="str">
            <v>כרטיס מטען</v>
          </cell>
          <cell r="B30">
            <v>1</v>
          </cell>
          <cell r="C30">
            <v>1</v>
          </cell>
          <cell r="D30">
            <v>1</v>
          </cell>
          <cell r="E30">
            <v>2.8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A31" t="str">
            <v>כרטיס מטען</v>
          </cell>
          <cell r="B31">
            <v>2</v>
          </cell>
          <cell r="C31">
            <v>1</v>
          </cell>
          <cell r="D31">
            <v>1</v>
          </cell>
          <cell r="E31">
            <v>3.9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כרטיס מטען</v>
          </cell>
          <cell r="B32">
            <v>4</v>
          </cell>
          <cell r="C32">
            <v>1</v>
          </cell>
          <cell r="D32">
            <v>1</v>
          </cell>
          <cell r="E32">
            <v>4.7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כרטיס מטען</v>
          </cell>
          <cell r="B33">
            <v>5</v>
          </cell>
          <cell r="C33">
            <v>1</v>
          </cell>
          <cell r="D33">
            <v>1</v>
          </cell>
          <cell r="E33">
            <v>4.7</v>
          </cell>
          <cell r="F33">
            <v>2</v>
          </cell>
          <cell r="G33">
            <v>0</v>
          </cell>
          <cell r="H33">
            <v>2</v>
          </cell>
          <cell r="I33">
            <v>9.4</v>
          </cell>
          <cell r="J33">
            <v>0</v>
          </cell>
          <cell r="K33">
            <v>0</v>
          </cell>
        </row>
        <row r="34">
          <cell r="A34" t="str">
            <v>כרטיס מטען</v>
          </cell>
          <cell r="B34">
            <v>7</v>
          </cell>
          <cell r="C34">
            <v>1</v>
          </cell>
          <cell r="D34">
            <v>1</v>
          </cell>
          <cell r="E34">
            <v>4.7</v>
          </cell>
          <cell r="F34">
            <v>6</v>
          </cell>
          <cell r="G34">
            <v>0</v>
          </cell>
          <cell r="H34">
            <v>6</v>
          </cell>
          <cell r="I34">
            <v>28.2</v>
          </cell>
          <cell r="J34">
            <v>0</v>
          </cell>
          <cell r="K34">
            <v>0</v>
          </cell>
        </row>
        <row r="35">
          <cell r="A35" t="str">
            <v>כרטיס מטען</v>
          </cell>
          <cell r="B35">
            <v>9</v>
          </cell>
          <cell r="C35">
            <v>1</v>
          </cell>
          <cell r="D35">
            <v>1</v>
          </cell>
          <cell r="E35">
            <v>4.8</v>
          </cell>
          <cell r="F35">
            <v>2</v>
          </cell>
          <cell r="G35">
            <v>0</v>
          </cell>
          <cell r="H35">
            <v>2</v>
          </cell>
          <cell r="I35">
            <v>9.6</v>
          </cell>
          <cell r="J35">
            <v>0</v>
          </cell>
          <cell r="K35">
            <v>0</v>
          </cell>
        </row>
        <row r="36">
          <cell r="A36" t="str">
            <v>כרטיס מטען</v>
          </cell>
          <cell r="B36">
            <v>11</v>
          </cell>
          <cell r="C36">
            <v>1</v>
          </cell>
          <cell r="D36">
            <v>1</v>
          </cell>
          <cell r="E36">
            <v>6.1</v>
          </cell>
          <cell r="F36">
            <v>24</v>
          </cell>
          <cell r="G36">
            <v>0</v>
          </cell>
          <cell r="H36">
            <v>24</v>
          </cell>
          <cell r="I36">
            <v>146.4</v>
          </cell>
          <cell r="J36">
            <v>0</v>
          </cell>
          <cell r="K36">
            <v>0</v>
          </cell>
        </row>
        <row r="37">
          <cell r="A37" t="str">
            <v>כרטיס מטען</v>
          </cell>
          <cell r="B37">
            <v>14</v>
          </cell>
          <cell r="C37">
            <v>1</v>
          </cell>
          <cell r="D37">
            <v>1</v>
          </cell>
          <cell r="E37">
            <v>6.9</v>
          </cell>
          <cell r="F37">
            <v>25</v>
          </cell>
          <cell r="G37">
            <v>0</v>
          </cell>
          <cell r="H37">
            <v>25</v>
          </cell>
          <cell r="I37">
            <v>172.5</v>
          </cell>
          <cell r="J37">
            <v>0</v>
          </cell>
          <cell r="K37">
            <v>0</v>
          </cell>
        </row>
        <row r="38">
          <cell r="A38" t="str">
            <v>כרטיס מטען</v>
          </cell>
          <cell r="B38">
            <v>15</v>
          </cell>
          <cell r="C38">
            <v>1</v>
          </cell>
          <cell r="D38">
            <v>1</v>
          </cell>
          <cell r="E38">
            <v>6.9</v>
          </cell>
          <cell r="F38">
            <v>68</v>
          </cell>
          <cell r="G38">
            <v>0</v>
          </cell>
          <cell r="H38">
            <v>68</v>
          </cell>
          <cell r="I38">
            <v>469.2</v>
          </cell>
          <cell r="J38">
            <v>0</v>
          </cell>
          <cell r="K38">
            <v>0</v>
          </cell>
        </row>
        <row r="39">
          <cell r="A39" t="str">
            <v>כרטיס מטען</v>
          </cell>
          <cell r="B39">
            <v>16</v>
          </cell>
          <cell r="C39">
            <v>1</v>
          </cell>
          <cell r="D39">
            <v>1</v>
          </cell>
          <cell r="E39">
            <v>7.5</v>
          </cell>
          <cell r="F39">
            <v>29</v>
          </cell>
          <cell r="G39">
            <v>0</v>
          </cell>
          <cell r="H39">
            <v>29</v>
          </cell>
          <cell r="I39">
            <v>217.5</v>
          </cell>
          <cell r="J39">
            <v>0</v>
          </cell>
          <cell r="K39">
            <v>0</v>
          </cell>
        </row>
        <row r="40">
          <cell r="A40" t="str">
            <v>כרטיס מטען</v>
          </cell>
          <cell r="B40">
            <v>18</v>
          </cell>
          <cell r="C40">
            <v>1</v>
          </cell>
          <cell r="D40">
            <v>1</v>
          </cell>
          <cell r="E40">
            <v>8.3000000000000007</v>
          </cell>
          <cell r="F40">
            <v>35</v>
          </cell>
          <cell r="G40">
            <v>0</v>
          </cell>
          <cell r="H40">
            <v>35</v>
          </cell>
          <cell r="I40">
            <v>290.5</v>
          </cell>
          <cell r="J40">
            <v>0</v>
          </cell>
          <cell r="K40">
            <v>0</v>
          </cell>
        </row>
        <row r="41">
          <cell r="A41" t="str">
            <v>כרטיס מטען</v>
          </cell>
          <cell r="B41">
            <v>20</v>
          </cell>
          <cell r="C41">
            <v>1</v>
          </cell>
          <cell r="D41">
            <v>1</v>
          </cell>
          <cell r="E41">
            <v>9.9</v>
          </cell>
          <cell r="F41">
            <v>6</v>
          </cell>
          <cell r="G41">
            <v>0</v>
          </cell>
          <cell r="H41">
            <v>6</v>
          </cell>
          <cell r="I41">
            <v>59.4</v>
          </cell>
          <cell r="J41">
            <v>0</v>
          </cell>
          <cell r="K41">
            <v>0</v>
          </cell>
        </row>
        <row r="42">
          <cell r="A42" t="str">
            <v>סה"כ כרטיס מטען</v>
          </cell>
          <cell r="F42">
            <v>197</v>
          </cell>
          <cell r="G42">
            <v>0</v>
          </cell>
          <cell r="H42">
            <v>197</v>
          </cell>
          <cell r="I42">
            <v>1402.7</v>
          </cell>
          <cell r="K42">
            <v>0</v>
          </cell>
        </row>
        <row r="43">
          <cell r="A43" t="str">
            <v>כרטיס רגיל אזרח ותיק</v>
          </cell>
          <cell r="B43">
            <v>1</v>
          </cell>
          <cell r="C43">
            <v>1</v>
          </cell>
          <cell r="D43">
            <v>1</v>
          </cell>
          <cell r="E43">
            <v>1.4</v>
          </cell>
          <cell r="F43">
            <v>528</v>
          </cell>
          <cell r="G43">
            <v>0</v>
          </cell>
          <cell r="H43">
            <v>528</v>
          </cell>
          <cell r="I43">
            <v>739.2</v>
          </cell>
          <cell r="J43">
            <v>0.9</v>
          </cell>
          <cell r="K43">
            <v>665.28</v>
          </cell>
        </row>
        <row r="44">
          <cell r="A44" t="str">
            <v>כרטיס רגיל אזרח ותיק</v>
          </cell>
          <cell r="B44">
            <v>2</v>
          </cell>
          <cell r="C44">
            <v>1</v>
          </cell>
          <cell r="D44">
            <v>1</v>
          </cell>
          <cell r="E44">
            <v>2</v>
          </cell>
          <cell r="F44">
            <v>1047</v>
          </cell>
          <cell r="G44">
            <v>0</v>
          </cell>
          <cell r="H44">
            <v>1047</v>
          </cell>
          <cell r="I44">
            <v>2094</v>
          </cell>
          <cell r="J44">
            <v>0.9</v>
          </cell>
          <cell r="K44">
            <v>1884.6</v>
          </cell>
        </row>
        <row r="45">
          <cell r="A45" t="str">
            <v>כרטיס רגיל אזרח ותיק</v>
          </cell>
          <cell r="B45">
            <v>4</v>
          </cell>
          <cell r="C45">
            <v>1</v>
          </cell>
          <cell r="D45">
            <v>1</v>
          </cell>
          <cell r="E45">
            <v>2.4</v>
          </cell>
          <cell r="F45">
            <v>646</v>
          </cell>
          <cell r="G45">
            <v>0</v>
          </cell>
          <cell r="H45">
            <v>646</v>
          </cell>
          <cell r="I45">
            <v>1550.4</v>
          </cell>
          <cell r="J45">
            <v>0.9</v>
          </cell>
          <cell r="K45">
            <v>1395.36</v>
          </cell>
        </row>
        <row r="46">
          <cell r="A46" t="str">
            <v>כרטיס רגיל אזרח ותיק</v>
          </cell>
          <cell r="B46">
            <v>5</v>
          </cell>
          <cell r="C46">
            <v>1</v>
          </cell>
          <cell r="D46">
            <v>1</v>
          </cell>
          <cell r="E46">
            <v>3.1</v>
          </cell>
          <cell r="F46">
            <v>1609</v>
          </cell>
          <cell r="G46">
            <v>0</v>
          </cell>
          <cell r="H46">
            <v>1609</v>
          </cell>
          <cell r="I46">
            <v>4987.8999999999996</v>
          </cell>
          <cell r="J46">
            <v>0.9</v>
          </cell>
          <cell r="K46">
            <v>4489.1099999999997</v>
          </cell>
        </row>
        <row r="47">
          <cell r="A47" t="str">
            <v>כרטיס רגיל אזרח ותיק</v>
          </cell>
          <cell r="B47">
            <v>7</v>
          </cell>
          <cell r="C47">
            <v>1</v>
          </cell>
          <cell r="D47">
            <v>1</v>
          </cell>
          <cell r="E47">
            <v>4.2</v>
          </cell>
          <cell r="F47">
            <v>1945</v>
          </cell>
          <cell r="G47">
            <v>0</v>
          </cell>
          <cell r="H47">
            <v>1945</v>
          </cell>
          <cell r="I47">
            <v>8169</v>
          </cell>
          <cell r="J47">
            <v>0.9</v>
          </cell>
          <cell r="K47">
            <v>7352.1</v>
          </cell>
        </row>
        <row r="48">
          <cell r="A48" t="str">
            <v>כרטיס רגיל אזרח ותיק</v>
          </cell>
          <cell r="B48">
            <v>9</v>
          </cell>
          <cell r="C48">
            <v>1</v>
          </cell>
          <cell r="D48">
            <v>1</v>
          </cell>
          <cell r="E48">
            <v>4.8</v>
          </cell>
          <cell r="F48">
            <v>2165</v>
          </cell>
          <cell r="G48">
            <v>0</v>
          </cell>
          <cell r="H48">
            <v>2165</v>
          </cell>
          <cell r="I48">
            <v>10392</v>
          </cell>
          <cell r="J48">
            <v>0.9</v>
          </cell>
          <cell r="K48">
            <v>9352.7999999999993</v>
          </cell>
        </row>
        <row r="49">
          <cell r="A49" t="str">
            <v>כרטיס רגיל אזרח ותיק</v>
          </cell>
          <cell r="B49">
            <v>11</v>
          </cell>
          <cell r="C49">
            <v>1</v>
          </cell>
          <cell r="D49">
            <v>1</v>
          </cell>
          <cell r="E49">
            <v>6.1</v>
          </cell>
          <cell r="F49">
            <v>9134</v>
          </cell>
          <cell r="G49">
            <v>0</v>
          </cell>
          <cell r="H49">
            <v>9134</v>
          </cell>
          <cell r="I49">
            <v>55717.4</v>
          </cell>
          <cell r="J49">
            <v>0.9</v>
          </cell>
          <cell r="K49">
            <v>50145.66</v>
          </cell>
        </row>
        <row r="50">
          <cell r="A50" t="str">
            <v>כרטיס רגיל אזרח ותיק</v>
          </cell>
          <cell r="B50">
            <v>14</v>
          </cell>
          <cell r="C50">
            <v>1</v>
          </cell>
          <cell r="D50">
            <v>1</v>
          </cell>
          <cell r="E50">
            <v>6.9</v>
          </cell>
          <cell r="F50">
            <v>1286</v>
          </cell>
          <cell r="G50">
            <v>0</v>
          </cell>
          <cell r="H50">
            <v>1286</v>
          </cell>
          <cell r="I50">
            <v>8873.4</v>
          </cell>
          <cell r="J50">
            <v>0.9</v>
          </cell>
          <cell r="K50">
            <v>7986.06</v>
          </cell>
        </row>
        <row r="51">
          <cell r="A51" t="str">
            <v>כרטיס רגיל אזרח ותיק</v>
          </cell>
          <cell r="B51">
            <v>15</v>
          </cell>
          <cell r="C51">
            <v>1</v>
          </cell>
          <cell r="D51">
            <v>1</v>
          </cell>
          <cell r="E51">
            <v>6.9</v>
          </cell>
          <cell r="F51">
            <v>5134</v>
          </cell>
          <cell r="G51">
            <v>0</v>
          </cell>
          <cell r="H51">
            <v>5134</v>
          </cell>
          <cell r="I51">
            <v>35424.6</v>
          </cell>
          <cell r="J51">
            <v>0.9</v>
          </cell>
          <cell r="K51">
            <v>31882.14</v>
          </cell>
        </row>
        <row r="52">
          <cell r="A52" t="str">
            <v>כרטיס רגיל אזרח ותיק</v>
          </cell>
          <cell r="B52">
            <v>16</v>
          </cell>
          <cell r="C52">
            <v>1</v>
          </cell>
          <cell r="D52">
            <v>1</v>
          </cell>
          <cell r="E52">
            <v>7.5</v>
          </cell>
          <cell r="F52">
            <v>2751</v>
          </cell>
          <cell r="G52">
            <v>0</v>
          </cell>
          <cell r="H52">
            <v>2751</v>
          </cell>
          <cell r="I52">
            <v>20632.5</v>
          </cell>
          <cell r="J52">
            <v>0.9</v>
          </cell>
          <cell r="K52">
            <v>18569.25</v>
          </cell>
        </row>
        <row r="53">
          <cell r="A53" t="str">
            <v>כרטיס רגיל אזרח ותיק</v>
          </cell>
          <cell r="B53">
            <v>18</v>
          </cell>
          <cell r="C53">
            <v>1</v>
          </cell>
          <cell r="D53">
            <v>1</v>
          </cell>
          <cell r="E53">
            <v>8.3000000000000007</v>
          </cell>
          <cell r="F53">
            <v>3266</v>
          </cell>
          <cell r="G53">
            <v>0</v>
          </cell>
          <cell r="H53">
            <v>3266</v>
          </cell>
          <cell r="I53">
            <v>27107.8</v>
          </cell>
          <cell r="J53">
            <v>0.9</v>
          </cell>
          <cell r="K53">
            <v>24397.02</v>
          </cell>
        </row>
        <row r="54">
          <cell r="A54" t="str">
            <v>כרטיס רגיל אזרח ותיק</v>
          </cell>
          <cell r="B54">
            <v>20</v>
          </cell>
          <cell r="C54">
            <v>1</v>
          </cell>
          <cell r="D54">
            <v>1</v>
          </cell>
          <cell r="E54">
            <v>9.9</v>
          </cell>
          <cell r="F54">
            <v>1103</v>
          </cell>
          <cell r="G54">
            <v>0</v>
          </cell>
          <cell r="H54">
            <v>1103</v>
          </cell>
          <cell r="I54">
            <v>10919.7</v>
          </cell>
          <cell r="J54">
            <v>0.9</v>
          </cell>
          <cell r="K54">
            <v>9827.73</v>
          </cell>
        </row>
        <row r="55">
          <cell r="A55" t="str">
            <v>סה"כ כרטיס רגיל אזרח ותיק</v>
          </cell>
          <cell r="F55">
            <v>30614</v>
          </cell>
          <cell r="G55">
            <v>0</v>
          </cell>
          <cell r="H55">
            <v>30614</v>
          </cell>
          <cell r="I55">
            <v>186607.9</v>
          </cell>
          <cell r="K55">
            <v>167947.11</v>
          </cell>
        </row>
        <row r="56">
          <cell r="A56" t="str">
            <v xml:space="preserve">כרטיס רגיל לעיוור </v>
          </cell>
          <cell r="B56">
            <v>9</v>
          </cell>
          <cell r="C56">
            <v>1</v>
          </cell>
          <cell r="D56">
            <v>1</v>
          </cell>
          <cell r="E56">
            <v>4.8</v>
          </cell>
          <cell r="F56">
            <v>35</v>
          </cell>
          <cell r="G56">
            <v>0</v>
          </cell>
          <cell r="H56">
            <v>35</v>
          </cell>
          <cell r="I56">
            <v>168</v>
          </cell>
          <cell r="J56">
            <v>0.9</v>
          </cell>
          <cell r="K56">
            <v>151.19999999999999</v>
          </cell>
        </row>
        <row r="57">
          <cell r="A57" t="str">
            <v xml:space="preserve">כרטיס רגיל לעיוור </v>
          </cell>
          <cell r="B57">
            <v>11</v>
          </cell>
          <cell r="C57">
            <v>1</v>
          </cell>
          <cell r="D57">
            <v>1</v>
          </cell>
          <cell r="E57">
            <v>6.1</v>
          </cell>
          <cell r="F57">
            <v>182</v>
          </cell>
          <cell r="G57">
            <v>0</v>
          </cell>
          <cell r="H57">
            <v>182</v>
          </cell>
          <cell r="I57">
            <v>1110.2</v>
          </cell>
          <cell r="J57">
            <v>0.9</v>
          </cell>
          <cell r="K57">
            <v>999.18</v>
          </cell>
        </row>
        <row r="58">
          <cell r="A58" t="str">
            <v xml:space="preserve">כרטיס רגיל לעיוור </v>
          </cell>
          <cell r="B58">
            <v>14</v>
          </cell>
          <cell r="C58">
            <v>1</v>
          </cell>
          <cell r="D58">
            <v>1</v>
          </cell>
          <cell r="E58">
            <v>6.9</v>
          </cell>
          <cell r="F58">
            <v>54</v>
          </cell>
          <cell r="G58">
            <v>0</v>
          </cell>
          <cell r="H58">
            <v>54</v>
          </cell>
          <cell r="I58">
            <v>372.6</v>
          </cell>
          <cell r="J58">
            <v>0.9</v>
          </cell>
          <cell r="K58">
            <v>335.34</v>
          </cell>
        </row>
        <row r="59">
          <cell r="A59" t="str">
            <v xml:space="preserve">כרטיס רגיל לעיוור </v>
          </cell>
          <cell r="B59">
            <v>15</v>
          </cell>
          <cell r="C59">
            <v>1</v>
          </cell>
          <cell r="D59">
            <v>1</v>
          </cell>
          <cell r="E59">
            <v>6.9</v>
          </cell>
          <cell r="F59">
            <v>68</v>
          </cell>
          <cell r="G59">
            <v>0</v>
          </cell>
          <cell r="H59">
            <v>68</v>
          </cell>
          <cell r="I59">
            <v>469.2</v>
          </cell>
          <cell r="J59">
            <v>0.9</v>
          </cell>
          <cell r="K59">
            <v>422.28</v>
          </cell>
        </row>
        <row r="60">
          <cell r="A60" t="str">
            <v xml:space="preserve">כרטיס רגיל לעיוור </v>
          </cell>
          <cell r="B60">
            <v>16</v>
          </cell>
          <cell r="C60">
            <v>1</v>
          </cell>
          <cell r="D60">
            <v>1</v>
          </cell>
          <cell r="E60">
            <v>7.5</v>
          </cell>
          <cell r="F60">
            <v>95</v>
          </cell>
          <cell r="G60">
            <v>0</v>
          </cell>
          <cell r="H60">
            <v>95</v>
          </cell>
          <cell r="I60">
            <v>712.5</v>
          </cell>
          <cell r="J60">
            <v>0.9</v>
          </cell>
          <cell r="K60">
            <v>641.25</v>
          </cell>
        </row>
        <row r="61">
          <cell r="A61" t="str">
            <v xml:space="preserve">כרטיס רגיל לעיוור </v>
          </cell>
          <cell r="B61">
            <v>18</v>
          </cell>
          <cell r="C61">
            <v>1</v>
          </cell>
          <cell r="D61">
            <v>1</v>
          </cell>
          <cell r="E61">
            <v>8.3000000000000007</v>
          </cell>
          <cell r="F61">
            <v>64</v>
          </cell>
          <cell r="G61">
            <v>0</v>
          </cell>
          <cell r="H61">
            <v>64</v>
          </cell>
          <cell r="I61">
            <v>531.20000000000005</v>
          </cell>
          <cell r="J61">
            <v>0.9</v>
          </cell>
          <cell r="K61">
            <v>478.08</v>
          </cell>
        </row>
        <row r="62">
          <cell r="A62" t="str">
            <v xml:space="preserve">כרטיס רגיל לעיוור </v>
          </cell>
          <cell r="B62">
            <v>20</v>
          </cell>
          <cell r="C62">
            <v>1</v>
          </cell>
          <cell r="D62">
            <v>1</v>
          </cell>
          <cell r="E62">
            <v>9.9</v>
          </cell>
          <cell r="F62">
            <v>13</v>
          </cell>
          <cell r="G62">
            <v>0</v>
          </cell>
          <cell r="H62">
            <v>13</v>
          </cell>
          <cell r="I62">
            <v>128.69999999999999</v>
          </cell>
          <cell r="J62">
            <v>0.9</v>
          </cell>
          <cell r="K62">
            <v>115.83</v>
          </cell>
        </row>
        <row r="63">
          <cell r="A63" t="str">
            <v xml:space="preserve">סה"כ כרטיס  לעיוור </v>
          </cell>
          <cell r="F63">
            <v>511</v>
          </cell>
          <cell r="G63">
            <v>0</v>
          </cell>
          <cell r="H63">
            <v>511</v>
          </cell>
          <cell r="I63">
            <v>3492.4</v>
          </cell>
          <cell r="K63">
            <v>3143.16</v>
          </cell>
        </row>
        <row r="64">
          <cell r="A64" t="str">
            <v>כרטיס רגיל למלווה</v>
          </cell>
          <cell r="B64">
            <v>9</v>
          </cell>
          <cell r="C64">
            <v>1</v>
          </cell>
          <cell r="D64">
            <v>1</v>
          </cell>
          <cell r="E64">
            <v>4.8</v>
          </cell>
          <cell r="F64">
            <v>17</v>
          </cell>
          <cell r="G64">
            <v>0</v>
          </cell>
          <cell r="H64">
            <v>17</v>
          </cell>
          <cell r="I64">
            <v>81.599999999999994</v>
          </cell>
          <cell r="J64">
            <v>0.9</v>
          </cell>
          <cell r="K64">
            <v>73.44</v>
          </cell>
        </row>
        <row r="65">
          <cell r="A65" t="str">
            <v>כרטיס רגיל למלווה</v>
          </cell>
          <cell r="B65">
            <v>11</v>
          </cell>
          <cell r="C65">
            <v>1</v>
          </cell>
          <cell r="D65">
            <v>1</v>
          </cell>
          <cell r="E65">
            <v>6.1</v>
          </cell>
          <cell r="F65">
            <v>46</v>
          </cell>
          <cell r="G65">
            <v>0</v>
          </cell>
          <cell r="H65">
            <v>46</v>
          </cell>
          <cell r="I65">
            <v>280.60000000000002</v>
          </cell>
          <cell r="J65">
            <v>0.9</v>
          </cell>
          <cell r="K65">
            <v>252.54</v>
          </cell>
        </row>
        <row r="66">
          <cell r="A66" t="str">
            <v>כרטיס רגיל למלווה</v>
          </cell>
          <cell r="B66">
            <v>14</v>
          </cell>
          <cell r="C66">
            <v>1</v>
          </cell>
          <cell r="D66">
            <v>1</v>
          </cell>
          <cell r="E66">
            <v>6.9</v>
          </cell>
          <cell r="F66">
            <v>10</v>
          </cell>
          <cell r="G66">
            <v>0</v>
          </cell>
          <cell r="H66">
            <v>10</v>
          </cell>
          <cell r="I66">
            <v>69</v>
          </cell>
          <cell r="J66">
            <v>0.9</v>
          </cell>
          <cell r="K66">
            <v>62.1</v>
          </cell>
        </row>
        <row r="67">
          <cell r="A67" t="str">
            <v>כרטיס רגיל למלווה</v>
          </cell>
          <cell r="B67">
            <v>15</v>
          </cell>
          <cell r="C67">
            <v>1</v>
          </cell>
          <cell r="D67">
            <v>1</v>
          </cell>
          <cell r="E67">
            <v>6.9</v>
          </cell>
          <cell r="F67">
            <v>19</v>
          </cell>
          <cell r="G67">
            <v>0</v>
          </cell>
          <cell r="H67">
            <v>19</v>
          </cell>
          <cell r="I67">
            <v>131.1</v>
          </cell>
          <cell r="J67">
            <v>0.9</v>
          </cell>
          <cell r="K67">
            <v>117.99</v>
          </cell>
        </row>
        <row r="68">
          <cell r="A68" t="str">
            <v>כרטיס רגיל למלווה</v>
          </cell>
          <cell r="B68">
            <v>16</v>
          </cell>
          <cell r="C68">
            <v>1</v>
          </cell>
          <cell r="D68">
            <v>1</v>
          </cell>
          <cell r="E68">
            <v>7.5</v>
          </cell>
          <cell r="F68">
            <v>14</v>
          </cell>
          <cell r="G68">
            <v>0</v>
          </cell>
          <cell r="H68">
            <v>14</v>
          </cell>
          <cell r="I68">
            <v>105</v>
          </cell>
          <cell r="J68">
            <v>0.9</v>
          </cell>
          <cell r="K68">
            <v>94.5</v>
          </cell>
        </row>
        <row r="69">
          <cell r="A69" t="str">
            <v>כרטיס רגיל למלווה</v>
          </cell>
          <cell r="B69">
            <v>18</v>
          </cell>
          <cell r="C69">
            <v>1</v>
          </cell>
          <cell r="D69">
            <v>1</v>
          </cell>
          <cell r="E69">
            <v>8.3000000000000007</v>
          </cell>
          <cell r="F69">
            <v>14</v>
          </cell>
          <cell r="G69">
            <v>0</v>
          </cell>
          <cell r="H69">
            <v>14</v>
          </cell>
          <cell r="I69">
            <v>116.2</v>
          </cell>
          <cell r="J69">
            <v>0.9</v>
          </cell>
          <cell r="K69">
            <v>104.58</v>
          </cell>
        </row>
        <row r="70">
          <cell r="A70" t="str">
            <v>כרטיס רגיל למלווה</v>
          </cell>
          <cell r="B70">
            <v>20</v>
          </cell>
          <cell r="C70">
            <v>1</v>
          </cell>
          <cell r="D70">
            <v>1</v>
          </cell>
          <cell r="E70">
            <v>9.9</v>
          </cell>
          <cell r="F70">
            <v>3</v>
          </cell>
          <cell r="G70">
            <v>0</v>
          </cell>
          <cell r="H70">
            <v>3</v>
          </cell>
          <cell r="I70">
            <v>29.7</v>
          </cell>
          <cell r="J70">
            <v>0.9</v>
          </cell>
          <cell r="K70">
            <v>26.73</v>
          </cell>
        </row>
        <row r="71">
          <cell r="A71" t="str">
            <v>סה"כ כרטיס רגיל למלווה</v>
          </cell>
          <cell r="F71">
            <v>123</v>
          </cell>
          <cell r="G71">
            <v>0</v>
          </cell>
          <cell r="H71">
            <v>123</v>
          </cell>
          <cell r="I71">
            <v>813.2</v>
          </cell>
          <cell r="K71">
            <v>731.88</v>
          </cell>
        </row>
        <row r="72">
          <cell r="A72" t="str">
            <v>כרטיס תלמיד</v>
          </cell>
          <cell r="B72">
            <v>14</v>
          </cell>
          <cell r="C72">
            <v>1</v>
          </cell>
          <cell r="D72">
            <v>1</v>
          </cell>
          <cell r="E72">
            <v>6.9</v>
          </cell>
          <cell r="F72">
            <v>45</v>
          </cell>
          <cell r="G72">
            <v>0</v>
          </cell>
          <cell r="H72">
            <v>45</v>
          </cell>
          <cell r="I72">
            <v>310.5</v>
          </cell>
          <cell r="J72">
            <v>0.9</v>
          </cell>
          <cell r="K72">
            <v>279.45</v>
          </cell>
        </row>
        <row r="73">
          <cell r="A73" t="str">
            <v>כרטיס תלמיד</v>
          </cell>
          <cell r="B73">
            <v>15</v>
          </cell>
          <cell r="C73">
            <v>1</v>
          </cell>
          <cell r="D73">
            <v>1</v>
          </cell>
          <cell r="E73">
            <v>6.9</v>
          </cell>
          <cell r="F73">
            <v>41</v>
          </cell>
          <cell r="G73">
            <v>0</v>
          </cell>
          <cell r="H73">
            <v>41</v>
          </cell>
          <cell r="I73">
            <v>282.89999999999998</v>
          </cell>
          <cell r="J73">
            <v>0.9</v>
          </cell>
          <cell r="K73">
            <v>254.61</v>
          </cell>
        </row>
        <row r="74">
          <cell r="A74" t="str">
            <v>כרטיס תלמיד</v>
          </cell>
          <cell r="B74">
            <v>16</v>
          </cell>
          <cell r="C74">
            <v>1</v>
          </cell>
          <cell r="D74">
            <v>1</v>
          </cell>
          <cell r="E74">
            <v>7.5</v>
          </cell>
          <cell r="F74">
            <v>23</v>
          </cell>
          <cell r="G74">
            <v>0</v>
          </cell>
          <cell r="H74">
            <v>23</v>
          </cell>
          <cell r="I74">
            <v>172.5</v>
          </cell>
          <cell r="J74">
            <v>0.9</v>
          </cell>
          <cell r="K74">
            <v>155.25</v>
          </cell>
        </row>
        <row r="75">
          <cell r="A75" t="str">
            <v>כרטיס תלמיד</v>
          </cell>
          <cell r="B75">
            <v>18</v>
          </cell>
          <cell r="C75">
            <v>1</v>
          </cell>
          <cell r="D75">
            <v>1</v>
          </cell>
          <cell r="E75">
            <v>8.3000000000000007</v>
          </cell>
          <cell r="F75">
            <v>50</v>
          </cell>
          <cell r="G75">
            <v>0</v>
          </cell>
          <cell r="H75">
            <v>50</v>
          </cell>
          <cell r="I75">
            <v>415</v>
          </cell>
          <cell r="J75">
            <v>0.9</v>
          </cell>
          <cell r="K75">
            <v>373.5</v>
          </cell>
        </row>
        <row r="76">
          <cell r="A76" t="str">
            <v>כרטיס תלמיד</v>
          </cell>
          <cell r="B76">
            <v>20</v>
          </cell>
          <cell r="C76">
            <v>1</v>
          </cell>
          <cell r="D76">
            <v>1</v>
          </cell>
          <cell r="E76">
            <v>9.9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0.9</v>
          </cell>
          <cell r="K76">
            <v>0</v>
          </cell>
        </row>
        <row r="77">
          <cell r="A77" t="str">
            <v>סה"כ כרטיס תלמיד</v>
          </cell>
          <cell r="F77">
            <v>159</v>
          </cell>
          <cell r="G77">
            <v>0</v>
          </cell>
          <cell r="H77">
            <v>159</v>
          </cell>
          <cell r="I77">
            <v>1180.9000000000001</v>
          </cell>
          <cell r="K77">
            <v>1062.81</v>
          </cell>
        </row>
        <row r="78">
          <cell r="A78" t="str">
            <v>כרטיס  רגיל לנכה</v>
          </cell>
          <cell r="B78">
            <v>14</v>
          </cell>
          <cell r="C78">
            <v>1</v>
          </cell>
          <cell r="D78">
            <v>1</v>
          </cell>
          <cell r="E78">
            <v>12.3</v>
          </cell>
          <cell r="F78">
            <v>21</v>
          </cell>
          <cell r="G78">
            <v>0</v>
          </cell>
          <cell r="H78">
            <v>21</v>
          </cell>
          <cell r="I78">
            <v>258.3</v>
          </cell>
          <cell r="J78">
            <v>0.1</v>
          </cell>
          <cell r="K78">
            <v>25.83</v>
          </cell>
        </row>
        <row r="79">
          <cell r="A79" t="str">
            <v>כרטיס  רגיל לנכה</v>
          </cell>
          <cell r="B79">
            <v>15</v>
          </cell>
          <cell r="C79">
            <v>1</v>
          </cell>
          <cell r="D79">
            <v>1</v>
          </cell>
          <cell r="E79">
            <v>12.3</v>
          </cell>
          <cell r="F79">
            <v>94</v>
          </cell>
          <cell r="G79">
            <v>0</v>
          </cell>
          <cell r="H79">
            <v>94</v>
          </cell>
          <cell r="I79">
            <v>1156.2</v>
          </cell>
          <cell r="J79">
            <v>0.1</v>
          </cell>
          <cell r="K79">
            <v>115.62</v>
          </cell>
        </row>
        <row r="80">
          <cell r="A80" t="str">
            <v>כרטיס  רגיל לנכה</v>
          </cell>
          <cell r="B80">
            <v>16</v>
          </cell>
          <cell r="C80">
            <v>1</v>
          </cell>
          <cell r="D80">
            <v>1</v>
          </cell>
          <cell r="E80">
            <v>13.5</v>
          </cell>
          <cell r="F80">
            <v>12</v>
          </cell>
          <cell r="G80">
            <v>0</v>
          </cell>
          <cell r="H80">
            <v>12</v>
          </cell>
          <cell r="I80">
            <v>162</v>
          </cell>
          <cell r="J80">
            <v>0.1</v>
          </cell>
          <cell r="K80">
            <v>16.2</v>
          </cell>
        </row>
        <row r="81">
          <cell r="A81" t="str">
            <v>כרטיס  רגיל לנכה</v>
          </cell>
          <cell r="B81">
            <v>18</v>
          </cell>
          <cell r="C81">
            <v>1</v>
          </cell>
          <cell r="D81">
            <v>1</v>
          </cell>
          <cell r="E81">
            <v>15</v>
          </cell>
          <cell r="F81">
            <v>69</v>
          </cell>
          <cell r="G81">
            <v>0</v>
          </cell>
          <cell r="H81">
            <v>69</v>
          </cell>
          <cell r="I81">
            <v>1035</v>
          </cell>
          <cell r="J81">
            <v>0.1</v>
          </cell>
          <cell r="K81">
            <v>103.5</v>
          </cell>
        </row>
        <row r="82">
          <cell r="A82" t="str">
            <v>כרטיס  רגיל לנכה</v>
          </cell>
          <cell r="B82">
            <v>20</v>
          </cell>
          <cell r="C82">
            <v>1</v>
          </cell>
          <cell r="D82">
            <v>1</v>
          </cell>
          <cell r="E82">
            <v>17.8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0.1</v>
          </cell>
          <cell r="K82">
            <v>0</v>
          </cell>
        </row>
        <row r="83">
          <cell r="A83" t="str">
            <v>סה"כ כרטיס לנכה</v>
          </cell>
          <cell r="F83">
            <v>196</v>
          </cell>
          <cell r="G83">
            <v>0</v>
          </cell>
          <cell r="H83">
            <v>196</v>
          </cell>
          <cell r="I83">
            <v>2611.5</v>
          </cell>
          <cell r="K83">
            <v>261.14999999999998</v>
          </cell>
        </row>
        <row r="84">
          <cell r="A84" t="str">
            <v>כרטיס  רגיל לסטודנט</v>
          </cell>
          <cell r="B84">
            <v>14</v>
          </cell>
          <cell r="C84">
            <v>1</v>
          </cell>
          <cell r="D84">
            <v>1</v>
          </cell>
          <cell r="E84">
            <v>12.3</v>
          </cell>
          <cell r="F84">
            <v>5642</v>
          </cell>
          <cell r="G84">
            <v>0</v>
          </cell>
          <cell r="H84">
            <v>5642</v>
          </cell>
          <cell r="I84">
            <v>69396.600000000006</v>
          </cell>
          <cell r="J84">
            <v>0.1</v>
          </cell>
          <cell r="K84">
            <v>6939.66</v>
          </cell>
        </row>
        <row r="85">
          <cell r="A85" t="str">
            <v>כרטיס  רגיל לסטודנט</v>
          </cell>
          <cell r="B85">
            <v>15</v>
          </cell>
          <cell r="C85">
            <v>1</v>
          </cell>
          <cell r="D85">
            <v>1</v>
          </cell>
          <cell r="E85">
            <v>12.3</v>
          </cell>
          <cell r="F85">
            <v>6937</v>
          </cell>
          <cell r="G85">
            <v>0</v>
          </cell>
          <cell r="H85">
            <v>6937</v>
          </cell>
          <cell r="I85">
            <v>85325.1</v>
          </cell>
          <cell r="J85">
            <v>0.1</v>
          </cell>
          <cell r="K85">
            <v>8532.51</v>
          </cell>
        </row>
        <row r="86">
          <cell r="A86" t="str">
            <v>כרטיס  רגיל לסטודנט</v>
          </cell>
          <cell r="B86">
            <v>16</v>
          </cell>
          <cell r="C86">
            <v>1</v>
          </cell>
          <cell r="D86">
            <v>1</v>
          </cell>
          <cell r="E86">
            <v>13.5</v>
          </cell>
          <cell r="F86">
            <v>4094</v>
          </cell>
          <cell r="G86">
            <v>0</v>
          </cell>
          <cell r="H86">
            <v>4094</v>
          </cell>
          <cell r="I86">
            <v>55269</v>
          </cell>
          <cell r="J86">
            <v>0.1</v>
          </cell>
          <cell r="K86">
            <v>5526.9</v>
          </cell>
        </row>
        <row r="87">
          <cell r="A87" t="str">
            <v>כרטיס  רגיל לסטודנט</v>
          </cell>
          <cell r="B87">
            <v>18</v>
          </cell>
          <cell r="C87">
            <v>1</v>
          </cell>
          <cell r="D87">
            <v>1</v>
          </cell>
          <cell r="E87">
            <v>15</v>
          </cell>
          <cell r="F87">
            <v>5798</v>
          </cell>
          <cell r="G87">
            <v>0</v>
          </cell>
          <cell r="H87">
            <v>5798</v>
          </cell>
          <cell r="I87">
            <v>86970</v>
          </cell>
          <cell r="J87">
            <v>0.1</v>
          </cell>
          <cell r="K87">
            <v>8697</v>
          </cell>
        </row>
        <row r="88">
          <cell r="A88" t="str">
            <v>כרטיס  רגיל לסטודנט</v>
          </cell>
          <cell r="B88">
            <v>20</v>
          </cell>
          <cell r="C88">
            <v>1</v>
          </cell>
          <cell r="D88">
            <v>1</v>
          </cell>
          <cell r="E88">
            <v>17.8</v>
          </cell>
          <cell r="F88">
            <v>2147</v>
          </cell>
          <cell r="G88">
            <v>0</v>
          </cell>
          <cell r="H88">
            <v>2147</v>
          </cell>
          <cell r="I88">
            <v>38216.6</v>
          </cell>
          <cell r="J88">
            <v>0.1</v>
          </cell>
          <cell r="K88">
            <v>3821.66</v>
          </cell>
        </row>
        <row r="89">
          <cell r="A89" t="str">
            <v>סה"כ כרטיס סטודנט</v>
          </cell>
          <cell r="F89">
            <v>24618</v>
          </cell>
          <cell r="G89">
            <v>0</v>
          </cell>
          <cell r="H89">
            <v>24618</v>
          </cell>
          <cell r="I89">
            <v>335177.3</v>
          </cell>
          <cell r="K89">
            <v>33517.730000000003</v>
          </cell>
        </row>
        <row r="90">
          <cell r="A90" t="str">
            <v>כרטיסיה  לאזרח ותיק</v>
          </cell>
          <cell r="B90">
            <v>1</v>
          </cell>
          <cell r="C90">
            <v>20</v>
          </cell>
          <cell r="D90">
            <v>10</v>
          </cell>
          <cell r="E90">
            <v>28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0.9</v>
          </cell>
          <cell r="K90">
            <v>0</v>
          </cell>
        </row>
        <row r="91">
          <cell r="A91" t="str">
            <v>כרטיסיה  לאזרח ותיק</v>
          </cell>
          <cell r="B91">
            <v>2</v>
          </cell>
          <cell r="C91">
            <v>20</v>
          </cell>
          <cell r="D91">
            <v>10</v>
          </cell>
          <cell r="E91">
            <v>39</v>
          </cell>
          <cell r="F91">
            <v>1</v>
          </cell>
          <cell r="G91">
            <v>0</v>
          </cell>
          <cell r="H91">
            <v>1</v>
          </cell>
          <cell r="I91">
            <v>39</v>
          </cell>
          <cell r="J91">
            <v>0.9</v>
          </cell>
          <cell r="K91">
            <v>35.1</v>
          </cell>
        </row>
        <row r="92">
          <cell r="A92" t="str">
            <v>כרטיסיה  לאזרח ותיק</v>
          </cell>
          <cell r="B92">
            <v>4</v>
          </cell>
          <cell r="C92">
            <v>6</v>
          </cell>
          <cell r="D92">
            <v>3</v>
          </cell>
          <cell r="E92">
            <v>14.1</v>
          </cell>
          <cell r="F92">
            <v>5</v>
          </cell>
          <cell r="G92">
            <v>0</v>
          </cell>
          <cell r="H92">
            <v>5</v>
          </cell>
          <cell r="I92">
            <v>70.5</v>
          </cell>
          <cell r="J92">
            <v>0.9</v>
          </cell>
          <cell r="K92">
            <v>63.45</v>
          </cell>
        </row>
        <row r="93">
          <cell r="A93" t="str">
            <v>כרטיסיה  לאזרח ותיק</v>
          </cell>
          <cell r="B93">
            <v>5</v>
          </cell>
          <cell r="C93">
            <v>6</v>
          </cell>
          <cell r="D93">
            <v>3</v>
          </cell>
          <cell r="E93">
            <v>18.600000000000001</v>
          </cell>
          <cell r="F93">
            <v>20</v>
          </cell>
          <cell r="G93">
            <v>0</v>
          </cell>
          <cell r="H93">
            <v>20</v>
          </cell>
          <cell r="I93">
            <v>372</v>
          </cell>
          <cell r="J93">
            <v>0.9</v>
          </cell>
          <cell r="K93">
            <v>334.8</v>
          </cell>
        </row>
        <row r="94">
          <cell r="A94" t="str">
            <v>כרטיסיה  לאזרח ותיק</v>
          </cell>
          <cell r="B94">
            <v>7</v>
          </cell>
          <cell r="C94">
            <v>6</v>
          </cell>
          <cell r="D94">
            <v>3</v>
          </cell>
          <cell r="E94">
            <v>24.9</v>
          </cell>
          <cell r="F94">
            <v>46</v>
          </cell>
          <cell r="G94">
            <v>0</v>
          </cell>
          <cell r="H94">
            <v>46</v>
          </cell>
          <cell r="I94">
            <v>1145.4000000000001</v>
          </cell>
          <cell r="J94">
            <v>0.9</v>
          </cell>
          <cell r="K94">
            <v>1030.8599999999999</v>
          </cell>
        </row>
        <row r="95">
          <cell r="A95" t="str">
            <v>כרטיסיה  לאזרח ותיק</v>
          </cell>
          <cell r="B95">
            <v>9</v>
          </cell>
          <cell r="C95">
            <v>6</v>
          </cell>
          <cell r="D95">
            <v>3</v>
          </cell>
          <cell r="E95">
            <v>28.5</v>
          </cell>
          <cell r="F95">
            <v>17</v>
          </cell>
          <cell r="G95">
            <v>0</v>
          </cell>
          <cell r="H95">
            <v>17</v>
          </cell>
          <cell r="I95">
            <v>484.5</v>
          </cell>
          <cell r="J95">
            <v>0.9</v>
          </cell>
          <cell r="K95">
            <v>436.05</v>
          </cell>
        </row>
        <row r="96">
          <cell r="A96" t="str">
            <v>כרטיסיה  לאזרח ותיק</v>
          </cell>
          <cell r="B96">
            <v>11</v>
          </cell>
          <cell r="C96">
            <v>6</v>
          </cell>
          <cell r="D96">
            <v>3</v>
          </cell>
          <cell r="E96">
            <v>36.299999999999997</v>
          </cell>
          <cell r="F96">
            <v>59</v>
          </cell>
          <cell r="G96">
            <v>0</v>
          </cell>
          <cell r="H96">
            <v>59</v>
          </cell>
          <cell r="I96">
            <v>2141.6999999999998</v>
          </cell>
          <cell r="J96">
            <v>0.9</v>
          </cell>
          <cell r="K96">
            <v>1927.53</v>
          </cell>
        </row>
        <row r="97">
          <cell r="A97" t="str">
            <v>סה"כ כרטיסיה לאזרח ותיק</v>
          </cell>
          <cell r="F97">
            <v>148</v>
          </cell>
          <cell r="G97">
            <v>0</v>
          </cell>
          <cell r="H97">
            <v>148</v>
          </cell>
          <cell r="I97">
            <v>4253.1000000000004</v>
          </cell>
          <cell r="K97">
            <v>3827.79</v>
          </cell>
        </row>
        <row r="98">
          <cell r="A98" t="str">
            <v>כרטיסית  נוער</v>
          </cell>
          <cell r="B98">
            <v>1</v>
          </cell>
          <cell r="C98">
            <v>20</v>
          </cell>
          <cell r="D98">
            <v>10</v>
          </cell>
          <cell r="E98">
            <v>28</v>
          </cell>
          <cell r="F98">
            <v>3</v>
          </cell>
          <cell r="G98">
            <v>0</v>
          </cell>
          <cell r="H98">
            <v>3</v>
          </cell>
          <cell r="I98">
            <v>84</v>
          </cell>
          <cell r="J98">
            <v>0.9</v>
          </cell>
          <cell r="K98">
            <v>75.599999999999994</v>
          </cell>
        </row>
        <row r="99">
          <cell r="A99" t="str">
            <v>כרטיסית  נוער</v>
          </cell>
          <cell r="B99">
            <v>2</v>
          </cell>
          <cell r="C99">
            <v>20</v>
          </cell>
          <cell r="D99">
            <v>10</v>
          </cell>
          <cell r="E99">
            <v>39</v>
          </cell>
          <cell r="F99">
            <v>8</v>
          </cell>
          <cell r="G99">
            <v>0</v>
          </cell>
          <cell r="H99">
            <v>8</v>
          </cell>
          <cell r="I99">
            <v>312</v>
          </cell>
          <cell r="J99">
            <v>0.9</v>
          </cell>
          <cell r="K99">
            <v>280.8</v>
          </cell>
        </row>
        <row r="100">
          <cell r="A100" t="str">
            <v>כרטיסית  נוער</v>
          </cell>
          <cell r="B100">
            <v>4</v>
          </cell>
          <cell r="C100">
            <v>6</v>
          </cell>
          <cell r="D100">
            <v>3</v>
          </cell>
          <cell r="E100">
            <v>14.1</v>
          </cell>
          <cell r="F100">
            <v>57</v>
          </cell>
          <cell r="G100">
            <v>0</v>
          </cell>
          <cell r="H100">
            <v>57</v>
          </cell>
          <cell r="I100">
            <v>803.7</v>
          </cell>
          <cell r="J100">
            <v>0.9</v>
          </cell>
          <cell r="K100">
            <v>723.33</v>
          </cell>
        </row>
        <row r="101">
          <cell r="A101" t="str">
            <v>כרטיסית  נוער</v>
          </cell>
          <cell r="B101">
            <v>5</v>
          </cell>
          <cell r="C101">
            <v>6</v>
          </cell>
          <cell r="D101">
            <v>3</v>
          </cell>
          <cell r="E101">
            <v>18.600000000000001</v>
          </cell>
          <cell r="F101">
            <v>338</v>
          </cell>
          <cell r="G101">
            <v>0</v>
          </cell>
          <cell r="H101">
            <v>338</v>
          </cell>
          <cell r="I101">
            <v>6286.8</v>
          </cell>
          <cell r="J101">
            <v>0.9</v>
          </cell>
          <cell r="K101">
            <v>5658.12</v>
          </cell>
        </row>
        <row r="102">
          <cell r="A102" t="str">
            <v>כרטיסית  נוער</v>
          </cell>
          <cell r="B102">
            <v>7</v>
          </cell>
          <cell r="C102">
            <v>6</v>
          </cell>
          <cell r="D102">
            <v>3</v>
          </cell>
          <cell r="E102">
            <v>24.9</v>
          </cell>
          <cell r="F102">
            <v>246</v>
          </cell>
          <cell r="G102">
            <v>0</v>
          </cell>
          <cell r="H102">
            <v>246</v>
          </cell>
          <cell r="I102">
            <v>6125.4</v>
          </cell>
          <cell r="J102">
            <v>0.9</v>
          </cell>
          <cell r="K102">
            <v>5512.86</v>
          </cell>
        </row>
        <row r="103">
          <cell r="A103" t="str">
            <v>כרטיסית  נוער</v>
          </cell>
          <cell r="B103">
            <v>9</v>
          </cell>
          <cell r="C103">
            <v>6</v>
          </cell>
          <cell r="D103">
            <v>3</v>
          </cell>
          <cell r="E103">
            <v>28.5</v>
          </cell>
          <cell r="F103">
            <v>194</v>
          </cell>
          <cell r="G103">
            <v>0</v>
          </cell>
          <cell r="H103">
            <v>194</v>
          </cell>
          <cell r="I103">
            <v>5529</v>
          </cell>
          <cell r="J103">
            <v>0.9</v>
          </cell>
          <cell r="K103">
            <v>4976.1000000000004</v>
          </cell>
        </row>
        <row r="104">
          <cell r="A104" t="str">
            <v>כרטיסית  נוער</v>
          </cell>
          <cell r="B104">
            <v>11</v>
          </cell>
          <cell r="C104">
            <v>6</v>
          </cell>
          <cell r="D104">
            <v>3</v>
          </cell>
          <cell r="E104">
            <v>36.299999999999997</v>
          </cell>
          <cell r="F104">
            <v>483</v>
          </cell>
          <cell r="G104">
            <v>0</v>
          </cell>
          <cell r="H104">
            <v>483</v>
          </cell>
          <cell r="I104">
            <v>17532.900000000001</v>
          </cell>
          <cell r="J104">
            <v>0.9</v>
          </cell>
          <cell r="K104">
            <v>15779.61</v>
          </cell>
        </row>
        <row r="105">
          <cell r="A105" t="str">
            <v>סה"כ כרטיסית נוער</v>
          </cell>
          <cell r="F105">
            <v>1329</v>
          </cell>
          <cell r="G105">
            <v>0</v>
          </cell>
          <cell r="H105">
            <v>1329</v>
          </cell>
          <cell r="I105">
            <v>36673.800000000003</v>
          </cell>
          <cell r="K105">
            <v>33006.42</v>
          </cell>
        </row>
        <row r="106">
          <cell r="A106" t="str">
            <v>כרטיסיה  לזכאים</v>
          </cell>
          <cell r="B106">
            <v>1</v>
          </cell>
          <cell r="C106">
            <v>15</v>
          </cell>
          <cell r="D106">
            <v>10</v>
          </cell>
          <cell r="E106">
            <v>28</v>
          </cell>
          <cell r="F106">
            <v>4</v>
          </cell>
          <cell r="G106">
            <v>0</v>
          </cell>
          <cell r="H106">
            <v>4</v>
          </cell>
          <cell r="I106">
            <v>112</v>
          </cell>
          <cell r="J106">
            <v>0.45</v>
          </cell>
          <cell r="K106">
            <v>50.4</v>
          </cell>
        </row>
        <row r="107">
          <cell r="A107" t="str">
            <v>כרטיסיה  לזכאים</v>
          </cell>
          <cell r="B107">
            <v>2</v>
          </cell>
          <cell r="C107">
            <v>15</v>
          </cell>
          <cell r="D107">
            <v>10</v>
          </cell>
          <cell r="E107">
            <v>39</v>
          </cell>
          <cell r="F107">
            <v>10</v>
          </cell>
          <cell r="G107">
            <v>0</v>
          </cell>
          <cell r="H107">
            <v>10</v>
          </cell>
          <cell r="I107">
            <v>390</v>
          </cell>
          <cell r="J107">
            <v>0.45</v>
          </cell>
          <cell r="K107">
            <v>175.5</v>
          </cell>
        </row>
        <row r="108">
          <cell r="A108" t="str">
            <v>כרטיסיה  לזכאים</v>
          </cell>
          <cell r="B108">
            <v>4</v>
          </cell>
          <cell r="C108">
            <v>6</v>
          </cell>
          <cell r="D108">
            <v>4</v>
          </cell>
          <cell r="E108">
            <v>18.8</v>
          </cell>
          <cell r="F108">
            <v>13</v>
          </cell>
          <cell r="G108">
            <v>0</v>
          </cell>
          <cell r="H108">
            <v>13</v>
          </cell>
          <cell r="I108">
            <v>244.4</v>
          </cell>
          <cell r="J108">
            <v>0.45</v>
          </cell>
          <cell r="K108">
            <v>109.98</v>
          </cell>
        </row>
        <row r="109">
          <cell r="A109" t="str">
            <v>כרטיסיה  לזכאים</v>
          </cell>
          <cell r="B109">
            <v>5</v>
          </cell>
          <cell r="C109">
            <v>6</v>
          </cell>
          <cell r="D109">
            <v>4</v>
          </cell>
          <cell r="E109">
            <v>24.8</v>
          </cell>
          <cell r="F109">
            <v>74</v>
          </cell>
          <cell r="G109">
            <v>0</v>
          </cell>
          <cell r="H109">
            <v>74</v>
          </cell>
          <cell r="I109">
            <v>1835.2</v>
          </cell>
          <cell r="J109">
            <v>0.45</v>
          </cell>
          <cell r="K109">
            <v>825.84</v>
          </cell>
        </row>
        <row r="110">
          <cell r="A110" t="str">
            <v>כרטיסיה  לזכאים</v>
          </cell>
          <cell r="B110">
            <v>7</v>
          </cell>
          <cell r="C110">
            <v>6</v>
          </cell>
          <cell r="D110">
            <v>4</v>
          </cell>
          <cell r="E110">
            <v>33.200000000000003</v>
          </cell>
          <cell r="F110">
            <v>65</v>
          </cell>
          <cell r="G110">
            <v>0</v>
          </cell>
          <cell r="H110">
            <v>65</v>
          </cell>
          <cell r="I110">
            <v>2158</v>
          </cell>
          <cell r="J110">
            <v>0.45</v>
          </cell>
          <cell r="K110">
            <v>971.1</v>
          </cell>
        </row>
        <row r="111">
          <cell r="A111" t="str">
            <v>כרטיסיה  לזכאים</v>
          </cell>
          <cell r="B111">
            <v>9</v>
          </cell>
          <cell r="C111">
            <v>6</v>
          </cell>
          <cell r="D111">
            <v>4</v>
          </cell>
          <cell r="E111">
            <v>38</v>
          </cell>
          <cell r="F111">
            <v>50</v>
          </cell>
          <cell r="G111">
            <v>0</v>
          </cell>
          <cell r="H111">
            <v>50</v>
          </cell>
          <cell r="I111">
            <v>1900</v>
          </cell>
          <cell r="J111">
            <v>0.45</v>
          </cell>
          <cell r="K111">
            <v>855</v>
          </cell>
        </row>
        <row r="112">
          <cell r="A112" t="str">
            <v>כרטיסיה  לזכאים</v>
          </cell>
          <cell r="B112">
            <v>11</v>
          </cell>
          <cell r="C112">
            <v>6</v>
          </cell>
          <cell r="D112">
            <v>4</v>
          </cell>
          <cell r="E112">
            <v>48.4</v>
          </cell>
          <cell r="F112">
            <v>380</v>
          </cell>
          <cell r="G112">
            <v>0</v>
          </cell>
          <cell r="H112">
            <v>380</v>
          </cell>
          <cell r="I112">
            <v>18392</v>
          </cell>
          <cell r="J112">
            <v>0.45</v>
          </cell>
          <cell r="K112">
            <v>8276.4</v>
          </cell>
        </row>
        <row r="113">
          <cell r="A113" t="str">
            <v>סה"כ כרטיסיה לזכאים</v>
          </cell>
          <cell r="F113">
            <v>596</v>
          </cell>
          <cell r="G113">
            <v>0</v>
          </cell>
          <cell r="H113">
            <v>596</v>
          </cell>
          <cell r="I113">
            <v>25031.599999999999</v>
          </cell>
          <cell r="K113">
            <v>11264.22</v>
          </cell>
        </row>
        <row r="114">
          <cell r="A114" t="str">
            <v>סה"כ</v>
          </cell>
          <cell r="I114">
            <v>2788692.8</v>
          </cell>
          <cell r="K114">
            <v>273636.77</v>
          </cell>
        </row>
        <row r="115">
          <cell r="A115" t="str">
            <v>בניכוי מע"מ 17%</v>
          </cell>
          <cell r="K115">
            <v>39759.188803418809</v>
          </cell>
        </row>
        <row r="116">
          <cell r="A116" t="str">
            <v>סובסידיה ייעודית</v>
          </cell>
          <cell r="K116">
            <v>233877.58119658122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סיכום"/>
      <sheetName val="מרכז"/>
      <sheetName val="סל התשומות"/>
      <sheetName val="שכ&quot;ע"/>
      <sheetName val="דלק ושמנים"/>
      <sheetName val="חלפים ותקונים"/>
      <sheetName val="הנהלה וכלליות"/>
      <sheetName val="ביטוח"/>
      <sheetName val="פדיון תקני"/>
      <sheetName val="קרן שיפורים"/>
      <sheetName val="קרן הצטיידות"/>
      <sheetName val="מקדמות שוטפת"/>
      <sheetName val="מקדמות הצטיידות"/>
      <sheetName val="מקדמות שיפורים"/>
      <sheetName val="חישוב רבית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סיכום"/>
      <sheetName val="שלב ב&quot;"/>
      <sheetName val="ינואר"/>
      <sheetName val="פברואר"/>
      <sheetName val="מרס"/>
      <sheetName val="מדדים"/>
    </sheetNames>
    <sheetDataSet>
      <sheetData sheetId="0" refreshError="1"/>
      <sheetData sheetId="1"/>
      <sheetData sheetId="2">
        <row r="9">
          <cell r="H9">
            <v>0.18</v>
          </cell>
        </row>
      </sheetData>
      <sheetData sheetId="3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תפעולית מלא"/>
      <sheetName val="גיליון עזר"/>
      <sheetName val="תוספת הוצאה מלא"/>
      <sheetName val="תוספת הכנסה מלא"/>
      <sheetName val="שלב ב מלא"/>
      <sheetName val="תפעולית"/>
      <sheetName val="תוספת הוצאה"/>
      <sheetName val="תוספת הכנסה"/>
      <sheetName val="שלב ב"/>
      <sheetName val="מדדים"/>
      <sheetName val="SubsidyM1"/>
      <sheetName val="SubsidyM2"/>
      <sheetName val="SubsidyM3"/>
      <sheetName val="הזנת מכתבי מנכ&quot;ל-עודכן"/>
      <sheetName val="התאמת בנק-להעתיק מהעמק"/>
      <sheetName val="תשלום"/>
      <sheetName val="M1"/>
      <sheetName val="M2"/>
      <sheetName val="M3"/>
      <sheetName val="M4"/>
      <sheetName val="כלנתון"/>
      <sheetName val="הזנת מכתבי מנכ&quot;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33">
          <cell r="K133">
            <v>6.6</v>
          </cell>
        </row>
      </sheetData>
      <sheetData sheetId="11">
        <row r="130">
          <cell r="K130">
            <v>6.6</v>
          </cell>
        </row>
      </sheetData>
      <sheetData sheetId="12">
        <row r="4">
          <cell r="N4">
            <v>0.18</v>
          </cell>
        </row>
        <row r="156">
          <cell r="K156">
            <v>6.6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מסכם"/>
      <sheetName val="SUBM1"/>
      <sheetName val="SUBM2"/>
      <sheetName val="SUBM3"/>
      <sheetName val="סובסידיה1"/>
      <sheetName val="נסיעות1"/>
      <sheetName val="סובסידיה2"/>
      <sheetName val="נסיעות2"/>
      <sheetName val="סובסידיה3"/>
      <sheetName val="נסיעות3"/>
      <sheetName val="פיצוי התייקרות"/>
      <sheetName val="מכתבי משרד התחבורה"/>
      <sheetName val="M1"/>
      <sheetName val="M2"/>
      <sheetName val="M3"/>
      <sheetName val="מדד תשומות"/>
      <sheetName val="תיעוד פרמטרים לא מעודכן"/>
    </sheetNames>
    <sheetDataSet>
      <sheetData sheetId="0" refreshError="1"/>
      <sheetData sheetId="1" refreshError="1"/>
      <sheetData sheetId="2">
        <row r="4">
          <cell r="O4">
            <v>0.16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שלב ב מרוכז"/>
      <sheetName val="הזנת מכתבי מנכ&quot;ל-עודכן"/>
      <sheetName val="התאמת בנק"/>
      <sheetName val="ינואר"/>
      <sheetName val="דוח מכירות מפורט ינואר מחירים י"/>
      <sheetName val="דוח מכירות מפורט ינואר"/>
      <sheetName val="פברואר"/>
      <sheetName val="דוח מכירות מפורט פברואר"/>
      <sheetName val="מרץ"/>
      <sheetName val="דוח מכירות מפורט מרץ"/>
      <sheetName val="אפריל"/>
      <sheetName val="דוח מכירות מפורט אפריל"/>
      <sheetName val="מאי"/>
      <sheetName val="דוח מכירות מפורט מאי"/>
      <sheetName val="יוני"/>
      <sheetName val="דוח מכירות מפורט יוני"/>
      <sheetName val="דוח מכירות מפורט יוני2"/>
      <sheetName val="בדיקת קמ"/>
      <sheetName val="סיכום סובסידיה"/>
      <sheetName val="סובסידיה מרוכז"/>
      <sheetName val="עלות מרוכז"/>
      <sheetName val="סובסידיה"/>
      <sheetName val="הכנסה"/>
      <sheetName val="קווי לילה"/>
      <sheetName val="תמריץ לא מעודכן"/>
      <sheetName val="עליות נוסע לא מעודכן"/>
      <sheetName val="משותפים"/>
      <sheetName val="כרטיסים משותפים לא מעודכן"/>
      <sheetName val="בדיקה קמ"/>
      <sheetName val="מדד תשומות"/>
      <sheetName val="גיליון1"/>
      <sheetName val="ינואר חוח"/>
      <sheetName val="פברואר חוח"/>
      <sheetName val="מרץ חוח"/>
      <sheetName val="אפריל חוח"/>
      <sheetName val="מאי חוח"/>
      <sheetName val="יוני חוח"/>
    </sheetNames>
    <sheetDataSet>
      <sheetData sheetId="0"/>
      <sheetData sheetId="1"/>
      <sheetData sheetId="2"/>
      <sheetData sheetId="3">
        <row r="5">
          <cell r="N5">
            <v>0.18</v>
          </cell>
        </row>
      </sheetData>
      <sheetData sheetId="4"/>
      <sheetData sheetId="5"/>
      <sheetData sheetId="6">
        <row r="5">
          <cell r="N5">
            <v>0.18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תיעוד פרמטרים לא מעודכן"/>
      <sheetName val="מסכם"/>
      <sheetName val="מסכם (2)"/>
      <sheetName val="SUB_M1"/>
      <sheetName val="SUB_M2"/>
      <sheetName val="SUB_M3"/>
      <sheetName val="סובסידיה1"/>
      <sheetName val="נסיעות1"/>
      <sheetName val="סובסידיה ישן"/>
      <sheetName val="נסיעות1 ישן"/>
      <sheetName val="סובסידיה2"/>
      <sheetName val="נסיעות2"/>
      <sheetName val="סובסידיה2 ישן"/>
      <sheetName val="נסיעות2 ישן"/>
      <sheetName val="סובסידיה3"/>
      <sheetName val="נסיעות3"/>
      <sheetName val="סובסידיה3 ישן"/>
      <sheetName val="נסיעות3 ישן"/>
      <sheetName val="פיצוי התייקרות"/>
      <sheetName val="פיצוי התייקרות (2)"/>
      <sheetName val="תוספת 2015"/>
      <sheetName val="שכר נהגים"/>
      <sheetName val="מכתבי משרד התחבורה"/>
      <sheetName val="M1"/>
      <sheetName val="M1_1"/>
      <sheetName val="M2"/>
      <sheetName val="M3"/>
      <sheetName val="M2_1"/>
      <sheetName val="מדד תשומות"/>
    </sheetNames>
    <sheetDataSet>
      <sheetData sheetId="0"/>
      <sheetData sheetId="1"/>
      <sheetData sheetId="2"/>
      <sheetData sheetId="3"/>
      <sheetData sheetId="4"/>
      <sheetData sheetId="5">
        <row r="4">
          <cell r="O4">
            <v>0.17</v>
          </cell>
        </row>
      </sheetData>
      <sheetData sheetId="6">
        <row r="7">
          <cell r="O7">
            <v>0.17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תיעוד פרמטרים לא מעודכן"/>
      <sheetName val="מסכם"/>
      <sheetName val="SUBM1"/>
      <sheetName val="SUBM2"/>
      <sheetName val="SUBM3"/>
      <sheetName val="סובסידיה"/>
      <sheetName val="שכר נהגים"/>
      <sheetName val="מכתבי משרד התחבורה"/>
      <sheetName val="מדד תשומות"/>
      <sheetName val="M1"/>
      <sheetName val="M1_1"/>
      <sheetName val="M2"/>
      <sheetName val="M3"/>
    </sheetNames>
    <sheetDataSet>
      <sheetData sheetId="0"/>
      <sheetData sheetId="1"/>
      <sheetData sheetId="2"/>
      <sheetData sheetId="3">
        <row r="4">
          <cell r="O4">
            <v>0.17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תמלוגי 2012"/>
      <sheetName val="תמלוגים"/>
      <sheetName val="פדיון מקוצר"/>
      <sheetName val="ממשלה"/>
      <sheetName val="התאמה למאזן"/>
      <sheetName val="חישובי חתך 613"/>
      <sheetName val="חישובי חתך 1212 "/>
      <sheetName val="שלבי ב"/>
      <sheetName val="מאזן בוחן"/>
      <sheetName val="2013"/>
    </sheetNames>
    <sheetDataSet>
      <sheetData sheetId="0" refreshError="1"/>
      <sheetData sheetId="1" refreshError="1"/>
      <sheetData sheetId="2">
        <row r="8">
          <cell r="A8">
            <v>602110000</v>
          </cell>
          <cell r="B8" t="str">
            <v>הכנסה מכרטיסים רגילים לא כולל מע"מ</v>
          </cell>
          <cell r="C8">
            <v>186607.81</v>
          </cell>
        </row>
        <row r="9">
          <cell r="A9">
            <v>602111000</v>
          </cell>
          <cell r="B9" t="str">
            <v>מכירות פרסונליזציה</v>
          </cell>
          <cell r="C9">
            <v>6826153.1400000006</v>
          </cell>
        </row>
        <row r="10">
          <cell r="A10">
            <v>602210000</v>
          </cell>
          <cell r="B10" t="str">
            <v>מפדיון כרטיסיות</v>
          </cell>
          <cell r="C10">
            <v>204522331.46999997</v>
          </cell>
        </row>
        <row r="11">
          <cell r="A11">
            <v>602270000</v>
          </cell>
          <cell r="B11" t="str">
            <v>לקוחות בהתחשבנות כרט</v>
          </cell>
          <cell r="C11">
            <v>2613899.29</v>
          </cell>
        </row>
        <row r="12">
          <cell r="A12">
            <v>602280000</v>
          </cell>
          <cell r="B12" t="str">
            <v>לקוח עסקי דווח נהגים</v>
          </cell>
          <cell r="C12">
            <v>284456.43000000005</v>
          </cell>
        </row>
        <row r="13">
          <cell r="A13">
            <v>602290000</v>
          </cell>
          <cell r="B13" t="str">
            <v>הכנסות למזדמנים פרטי</v>
          </cell>
          <cell r="C13">
            <v>0</v>
          </cell>
        </row>
        <row r="14">
          <cell r="A14">
            <v>602220000</v>
          </cell>
          <cell r="B14" t="str">
            <v>הפרשות למאזן הכנסות</v>
          </cell>
          <cell r="C14">
            <v>5884290</v>
          </cell>
        </row>
        <row r="15">
          <cell r="A15">
            <v>602610000</v>
          </cell>
          <cell r="B15" t="str">
            <v>השמדת כרטיסים</v>
          </cell>
          <cell r="C15">
            <v>-511336.82</v>
          </cell>
        </row>
        <row r="16">
          <cell r="A16">
            <v>602620000</v>
          </cell>
          <cell r="B16" t="str">
            <v>משמ. שלא הועברו בסוב</v>
          </cell>
          <cell r="C16">
            <v>37510.069999999992</v>
          </cell>
        </row>
        <row r="17">
          <cell r="A17">
            <v>602630000</v>
          </cell>
          <cell r="B17" t="str">
            <v>השמדות כרטיסים בעמדו</v>
          </cell>
          <cell r="C17">
            <v>-1385749.0799999998</v>
          </cell>
        </row>
        <row r="18">
          <cell r="A18">
            <v>602300000</v>
          </cell>
          <cell r="B18" t="str">
            <v>מכי. מוצרים פרסונליז</v>
          </cell>
          <cell r="C18">
            <v>347098.93</v>
          </cell>
        </row>
        <row r="19">
          <cell r="A19">
            <v>602400000</v>
          </cell>
          <cell r="B19" t="str">
            <v>מפרעות לתיק חברים</v>
          </cell>
          <cell r="C19">
            <v>7840.7999999999993</v>
          </cell>
        </row>
        <row r="20">
          <cell r="A20">
            <v>602500000</v>
          </cell>
          <cell r="B20" t="str">
            <v>מפרעות לתיק שכירים</v>
          </cell>
          <cell r="C20">
            <v>-11295.640000000001</v>
          </cell>
        </row>
        <row r="21">
          <cell r="A21">
            <v>604010000</v>
          </cell>
          <cell r="B21" t="str">
            <v>מנקו בשיעור 2%</v>
          </cell>
          <cell r="C21">
            <v>-4989624</v>
          </cell>
        </row>
        <row r="22">
          <cell r="A22">
            <v>602121000</v>
          </cell>
          <cell r="B22" t="str">
            <v>נסיעות משרד הבטחון</v>
          </cell>
          <cell r="C22">
            <v>13734762</v>
          </cell>
        </row>
        <row r="23">
          <cell r="A23">
            <v>602800000</v>
          </cell>
          <cell r="B23" t="str">
            <v>הכנסות מהסעות חיילים</v>
          </cell>
          <cell r="C23">
            <v>0</v>
          </cell>
        </row>
        <row r="24">
          <cell r="A24">
            <v>602230000</v>
          </cell>
          <cell r="B24" t="str">
            <v>נסיעות ממשטרה</v>
          </cell>
          <cell r="C24">
            <v>0</v>
          </cell>
        </row>
        <row r="25">
          <cell r="A25">
            <v>602131000</v>
          </cell>
          <cell r="B25" t="str">
            <v>הכנסות מהסעות בהסדר</v>
          </cell>
          <cell r="C25">
            <v>0</v>
          </cell>
        </row>
        <row r="26">
          <cell r="A26">
            <v>602151000</v>
          </cell>
          <cell r="B26" t="str">
            <v>משרד הבטחון-שוברי צה</v>
          </cell>
          <cell r="C26">
            <v>393423.09</v>
          </cell>
        </row>
        <row r="27">
          <cell r="A27">
            <v>602250000</v>
          </cell>
          <cell r="B27" t="str">
            <v>הכנסות מכרטיסי סטודנ</v>
          </cell>
          <cell r="C27">
            <v>0</v>
          </cell>
        </row>
        <row r="28">
          <cell r="A28">
            <v>602259999</v>
          </cell>
          <cell r="B28" t="str">
            <v>מכירות ביניים סטודנט</v>
          </cell>
          <cell r="C28">
            <v>0</v>
          </cell>
        </row>
        <row r="29">
          <cell r="A29">
            <v>602260000</v>
          </cell>
          <cell r="B29" t="str">
            <v>הכנסות קו 100 תיירות</v>
          </cell>
          <cell r="C29">
            <v>0</v>
          </cell>
        </row>
        <row r="30">
          <cell r="A30">
            <v>602900000</v>
          </cell>
          <cell r="B30" t="str">
            <v>חודשי-חופשי אגד-דן</v>
          </cell>
          <cell r="C30">
            <v>0</v>
          </cell>
        </row>
        <row r="31">
          <cell r="A31">
            <v>602910000</v>
          </cell>
          <cell r="B31" t="str">
            <v>חודשי חופשי משותף קווים</v>
          </cell>
          <cell r="C31">
            <v>0</v>
          </cell>
        </row>
        <row r="32">
          <cell r="A32">
            <v>602930000</v>
          </cell>
          <cell r="B32" t="str">
            <v>מכ.כרט. מחב.אחרות</v>
          </cell>
          <cell r="C32">
            <v>2206513</v>
          </cell>
        </row>
        <row r="33">
          <cell r="A33">
            <v>604050000</v>
          </cell>
          <cell r="B33" t="str">
            <v>טיפול בלקוחות עמדות</v>
          </cell>
          <cell r="C33">
            <v>-90233.04</v>
          </cell>
        </row>
        <row r="34">
          <cell r="A34">
            <v>604060000</v>
          </cell>
          <cell r="B34" t="str">
            <v>טיפול בלקוחות פניות</v>
          </cell>
          <cell r="C34">
            <v>-662.75</v>
          </cell>
        </row>
        <row r="35">
          <cell r="A35">
            <v>604040000</v>
          </cell>
          <cell r="B35" t="str">
            <v>הנחות והחזרות</v>
          </cell>
          <cell r="C35">
            <v>942.31</v>
          </cell>
        </row>
        <row r="36">
          <cell r="A36">
            <v>606010000</v>
          </cell>
          <cell r="B36" t="str">
            <v>נסיעות דרךמח' תנועה!</v>
          </cell>
          <cell r="C36">
            <v>0</v>
          </cell>
        </row>
        <row r="37">
          <cell r="A37">
            <v>606020000</v>
          </cell>
          <cell r="B37" t="str">
            <v>הסעות משרד הבטחון</v>
          </cell>
          <cell r="C37">
            <v>1133.6199999999999</v>
          </cell>
        </row>
        <row r="38">
          <cell r="A38">
            <v>612130000</v>
          </cell>
          <cell r="B38" t="str">
            <v>הכנסות מאוטובוס תייר</v>
          </cell>
          <cell r="C38">
            <v>241758.36</v>
          </cell>
        </row>
        <row r="39">
          <cell r="B39" t="str">
            <v>בניכוי הכנסות מראש 6.13 (*)</v>
          </cell>
          <cell r="C39">
            <v>-16250296</v>
          </cell>
        </row>
        <row r="40">
          <cell r="B40" t="str">
            <v>בתוספת הכנסות מראש 1.13 (**)</v>
          </cell>
          <cell r="C40">
            <v>10366006</v>
          </cell>
        </row>
        <row r="41">
          <cell r="B41" t="str">
            <v>סובסידיה בגין הנחות (***)</v>
          </cell>
          <cell r="C41">
            <v>73109767.851683736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>
        <row r="4">
          <cell r="A4">
            <v>602110000</v>
          </cell>
          <cell r="B4" t="str">
            <v>פדיון כרטיסים רגילים</v>
          </cell>
          <cell r="C4">
            <v>-186607.81</v>
          </cell>
          <cell r="D4">
            <v>602110000</v>
          </cell>
        </row>
        <row r="5">
          <cell r="A5">
            <v>602111000</v>
          </cell>
          <cell r="B5" t="str">
            <v>מכירות פרסונליזציה</v>
          </cell>
          <cell r="C5">
            <v>-6826153.1400000006</v>
          </cell>
          <cell r="D5">
            <v>602111000</v>
          </cell>
        </row>
        <row r="6">
          <cell r="A6">
            <v>602121000</v>
          </cell>
          <cell r="B6" t="str">
            <v>נסיעות משרד הבטחון</v>
          </cell>
          <cell r="C6">
            <v>-13734762</v>
          </cell>
          <cell r="D6">
            <v>602121000</v>
          </cell>
        </row>
        <row r="7">
          <cell r="A7">
            <v>602131000</v>
          </cell>
          <cell r="B7" t="str">
            <v>הכנסות מהסעות בהסדר</v>
          </cell>
          <cell r="C7">
            <v>0</v>
          </cell>
          <cell r="D7">
            <v>602131000</v>
          </cell>
        </row>
        <row r="8">
          <cell r="A8">
            <v>602151000</v>
          </cell>
          <cell r="B8" t="str">
            <v>משרד הבטחון-שוברי צה</v>
          </cell>
          <cell r="C8">
            <v>-393423.09</v>
          </cell>
          <cell r="D8">
            <v>602151000</v>
          </cell>
        </row>
        <row r="9">
          <cell r="A9">
            <v>602210000</v>
          </cell>
          <cell r="B9" t="str">
            <v>מפדיון כרטיסיות</v>
          </cell>
          <cell r="C9">
            <v>-204522331.46999997</v>
          </cell>
          <cell r="D9">
            <v>602210000</v>
          </cell>
        </row>
        <row r="10">
          <cell r="A10">
            <v>602220000</v>
          </cell>
          <cell r="B10" t="str">
            <v>הפרשות למאזן הכנסות</v>
          </cell>
          <cell r="C10">
            <v>-5884290</v>
          </cell>
          <cell r="D10">
            <v>602220000</v>
          </cell>
        </row>
        <row r="11">
          <cell r="A11">
            <v>602230000</v>
          </cell>
          <cell r="B11" t="str">
            <v>נסיעות ממשטרה</v>
          </cell>
          <cell r="C11">
            <v>0</v>
          </cell>
          <cell r="D11">
            <v>602230000</v>
          </cell>
        </row>
        <row r="12">
          <cell r="A12">
            <v>602250000</v>
          </cell>
          <cell r="B12" t="str">
            <v>הכנסות מכרטיסי סטודנ</v>
          </cell>
          <cell r="C12">
            <v>0</v>
          </cell>
          <cell r="D12">
            <v>602240000</v>
          </cell>
        </row>
        <row r="13">
          <cell r="A13">
            <v>602260000</v>
          </cell>
          <cell r="B13" t="str">
            <v>הכנסות קו 100 תיירות</v>
          </cell>
          <cell r="C13">
            <v>0</v>
          </cell>
          <cell r="D13">
            <v>602250000</v>
          </cell>
        </row>
        <row r="14">
          <cell r="A14">
            <v>602270000</v>
          </cell>
          <cell r="B14" t="str">
            <v>לקוחות בהתחשבנות כרט</v>
          </cell>
          <cell r="C14">
            <v>-2613899.29</v>
          </cell>
          <cell r="D14">
            <v>602270000</v>
          </cell>
        </row>
        <row r="15">
          <cell r="A15">
            <v>602280000</v>
          </cell>
          <cell r="B15" t="str">
            <v>לקוח עסקי דווח נהגים</v>
          </cell>
          <cell r="C15">
            <v>-284456.43000000005</v>
          </cell>
          <cell r="D15">
            <v>602280000</v>
          </cell>
        </row>
        <row r="16">
          <cell r="A16">
            <v>602290000</v>
          </cell>
          <cell r="B16" t="str">
            <v>הכנסות למזדמנים פרטי</v>
          </cell>
          <cell r="C16">
            <v>0</v>
          </cell>
          <cell r="D16">
            <v>602290000</v>
          </cell>
        </row>
        <row r="17">
          <cell r="A17">
            <v>602300000</v>
          </cell>
          <cell r="B17" t="str">
            <v>מכי. מוצרים פרסונליז</v>
          </cell>
          <cell r="C17">
            <v>-347098.93</v>
          </cell>
          <cell r="D17">
            <v>602259999</v>
          </cell>
        </row>
        <row r="18">
          <cell r="A18">
            <v>602400000</v>
          </cell>
          <cell r="B18" t="str">
            <v>מפרעות לתיק חברים</v>
          </cell>
          <cell r="C18">
            <v>-7840.7999999999993</v>
          </cell>
          <cell r="D18">
            <v>602260000</v>
          </cell>
        </row>
        <row r="19">
          <cell r="A19">
            <v>602500000</v>
          </cell>
          <cell r="B19" t="str">
            <v>מפרעות לתיק שכירים</v>
          </cell>
          <cell r="C19">
            <v>11295.640000000001</v>
          </cell>
          <cell r="D19">
            <v>602300000</v>
          </cell>
        </row>
        <row r="20">
          <cell r="A20">
            <v>602610000</v>
          </cell>
          <cell r="B20" t="str">
            <v>השמדת כרטיסים</v>
          </cell>
          <cell r="C20">
            <v>511336.82</v>
          </cell>
          <cell r="D20">
            <v>602400000</v>
          </cell>
        </row>
        <row r="21">
          <cell r="A21">
            <v>602620000</v>
          </cell>
          <cell r="B21" t="str">
            <v>משמ. שלא הועברו בסוב</v>
          </cell>
          <cell r="C21">
            <v>-37510.069999999992</v>
          </cell>
          <cell r="D21">
            <v>602500000</v>
          </cell>
        </row>
        <row r="22">
          <cell r="A22">
            <v>602630000</v>
          </cell>
          <cell r="B22" t="str">
            <v>השמדות כרטיסים בעמדו</v>
          </cell>
          <cell r="C22">
            <v>1385749.0799999998</v>
          </cell>
          <cell r="D22">
            <v>602610000</v>
          </cell>
        </row>
        <row r="23">
          <cell r="A23">
            <v>602700000</v>
          </cell>
          <cell r="B23" t="str">
            <v>הוצאות בקורת - מכירה</v>
          </cell>
          <cell r="C23">
            <v>1948.73</v>
          </cell>
          <cell r="D23">
            <v>602700000</v>
          </cell>
        </row>
        <row r="24">
          <cell r="A24">
            <v>602800000</v>
          </cell>
          <cell r="B24" t="str">
            <v>הכנסות מהסעות חיילים</v>
          </cell>
          <cell r="C24">
            <v>0</v>
          </cell>
          <cell r="D24">
            <v>602900000</v>
          </cell>
        </row>
        <row r="25">
          <cell r="A25">
            <v>602900000</v>
          </cell>
          <cell r="B25" t="str">
            <v>חודשי-חופשי אגד-דן</v>
          </cell>
          <cell r="C25">
            <v>0</v>
          </cell>
          <cell r="D25">
            <v>602910000</v>
          </cell>
        </row>
        <row r="26">
          <cell r="A26">
            <v>602910000</v>
          </cell>
          <cell r="B26" t="str">
            <v>חודשי חופשי משותף</v>
          </cell>
          <cell r="C26">
            <v>0</v>
          </cell>
          <cell r="D26">
            <v>604010000</v>
          </cell>
        </row>
        <row r="27">
          <cell r="A27">
            <v>602930000</v>
          </cell>
          <cell r="B27" t="str">
            <v>מכ.כרט. מחב.אחרות</v>
          </cell>
          <cell r="C27">
            <v>-2206512.64</v>
          </cell>
          <cell r="D27">
            <v>602930000</v>
          </cell>
        </row>
        <row r="28">
          <cell r="A28">
            <v>604010000</v>
          </cell>
          <cell r="B28" t="str">
            <v>מנקו "לנהגים"</v>
          </cell>
          <cell r="C28">
            <v>4885429.22</v>
          </cell>
          <cell r="D28">
            <v>604010000</v>
          </cell>
        </row>
        <row r="29">
          <cell r="A29">
            <v>604020000</v>
          </cell>
          <cell r="B29" t="str">
            <v>מנקו ל"קופאים"</v>
          </cell>
          <cell r="C29">
            <v>396394.25</v>
          </cell>
          <cell r="D29">
            <v>604020000</v>
          </cell>
        </row>
        <row r="30">
          <cell r="A30">
            <v>604040000</v>
          </cell>
          <cell r="B30" t="str">
            <v>הנחות והחזרות</v>
          </cell>
          <cell r="C30">
            <v>-942.31</v>
          </cell>
          <cell r="D30">
            <v>604040000</v>
          </cell>
        </row>
        <row r="31">
          <cell r="A31">
            <v>604050000</v>
          </cell>
          <cell r="B31" t="str">
            <v>טיפול בלקוחות עמדות</v>
          </cell>
          <cell r="C31">
            <v>90233.04</v>
          </cell>
          <cell r="D31">
            <v>604050000</v>
          </cell>
        </row>
        <row r="32">
          <cell r="A32">
            <v>604060000</v>
          </cell>
          <cell r="B32" t="str">
            <v>טיפול בלקוחות פניות</v>
          </cell>
          <cell r="C32">
            <v>662.75</v>
          </cell>
          <cell r="D32">
            <v>604050000</v>
          </cell>
        </row>
        <row r="33">
          <cell r="A33">
            <v>606010000</v>
          </cell>
          <cell r="B33" t="str">
            <v>נסיעות דרךמח' תנועה!</v>
          </cell>
          <cell r="C33">
            <v>0</v>
          </cell>
          <cell r="D33">
            <v>606010000</v>
          </cell>
        </row>
        <row r="34">
          <cell r="A34">
            <v>606020000</v>
          </cell>
          <cell r="B34" t="str">
            <v>הסעות משרד הבטחון</v>
          </cell>
          <cell r="C34">
            <v>-1133.6199999999999</v>
          </cell>
          <cell r="D34">
            <v>606020000</v>
          </cell>
        </row>
        <row r="35">
          <cell r="A35">
            <v>612130000</v>
          </cell>
          <cell r="B35" t="str">
            <v>הכנסות מאוטובוס תייר</v>
          </cell>
          <cell r="C35">
            <v>-241758.36</v>
          </cell>
          <cell r="D35">
            <v>606040000</v>
          </cell>
        </row>
        <row r="36">
          <cell r="A36">
            <v>632010000</v>
          </cell>
          <cell r="B36" t="str">
            <v>סובסידיה בגין הנחות</v>
          </cell>
          <cell r="C36">
            <v>-76715378</v>
          </cell>
          <cell r="D36">
            <v>632010000</v>
          </cell>
        </row>
        <row r="37">
          <cell r="A37">
            <v>632011000</v>
          </cell>
          <cell r="B37" t="str">
            <v>סובסידיה תפעולית</v>
          </cell>
          <cell r="C37">
            <v>-156459000</v>
          </cell>
          <cell r="D37">
            <v>632011000</v>
          </cell>
        </row>
        <row r="38">
          <cell r="A38">
            <v>632014000</v>
          </cell>
          <cell r="B38" t="str">
            <v>סובסדיה בגין קרן הון</v>
          </cell>
          <cell r="C38">
            <v>0</v>
          </cell>
          <cell r="D38">
            <v>632014000</v>
          </cell>
        </row>
        <row r="39">
          <cell r="A39">
            <v>632015000</v>
          </cell>
          <cell r="B39" t="str">
            <v>סובסדיה בגין פרישת ח</v>
          </cell>
          <cell r="C39">
            <v>0</v>
          </cell>
          <cell r="D39">
            <v>606020000</v>
          </cell>
        </row>
        <row r="40">
          <cell r="A40">
            <v>632016000</v>
          </cell>
          <cell r="B40" t="str">
            <v>סובס. לפרישת שכירים</v>
          </cell>
          <cell r="C40">
            <v>-1313433</v>
          </cell>
          <cell r="D40">
            <v>632016000</v>
          </cell>
        </row>
        <row r="41">
          <cell r="A41">
            <v>632017000</v>
          </cell>
          <cell r="B41" t="str">
            <v>החזר בלו מעל התקרה</v>
          </cell>
          <cell r="C41">
            <v>-548674</v>
          </cell>
          <cell r="D41">
            <v>632017000</v>
          </cell>
        </row>
        <row r="42">
          <cell r="A42">
            <v>632018000</v>
          </cell>
          <cell r="B42" t="str">
            <v>סוב.להנפקת כרטיסרבקו</v>
          </cell>
          <cell r="C42">
            <v>-535183</v>
          </cell>
          <cell r="D42">
            <v>632018000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7"/>
  <sheetViews>
    <sheetView rightToLeft="1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34" sqref="G34"/>
    </sheetView>
  </sheetViews>
  <sheetFormatPr defaultRowHeight="14.25" x14ac:dyDescent="0.2"/>
  <cols>
    <col min="1" max="1" width="21.5" style="1" customWidth="1"/>
    <col min="2" max="2" width="2.375" style="1" customWidth="1"/>
    <col min="3" max="8" width="6.625" style="1" bestFit="1" customWidth="1"/>
    <col min="9" max="9" width="0" hidden="1" customWidth="1"/>
    <col min="10" max="15" width="6.625" style="1" bestFit="1" customWidth="1"/>
    <col min="16" max="16" width="0" hidden="1" customWidth="1"/>
    <col min="17" max="18" width="9" style="1"/>
    <col min="19" max="20" width="9" style="1" hidden="1" customWidth="1"/>
    <col min="21" max="256" width="9" style="1"/>
    <col min="257" max="257" width="21.5" style="1" customWidth="1"/>
    <col min="258" max="258" width="9" style="1"/>
    <col min="259" max="265" width="15.5" style="1" customWidth="1"/>
    <col min="266" max="512" width="9" style="1"/>
    <col min="513" max="513" width="21.5" style="1" customWidth="1"/>
    <col min="514" max="514" width="9" style="1"/>
    <col min="515" max="521" width="15.5" style="1" customWidth="1"/>
    <col min="522" max="768" width="9" style="1"/>
    <col min="769" max="769" width="21.5" style="1" customWidth="1"/>
    <col min="770" max="770" width="9" style="1"/>
    <col min="771" max="777" width="15.5" style="1" customWidth="1"/>
    <col min="778" max="1024" width="9" style="1"/>
    <col min="1025" max="1025" width="21.5" style="1" customWidth="1"/>
    <col min="1026" max="1026" width="9" style="1"/>
    <col min="1027" max="1033" width="15.5" style="1" customWidth="1"/>
    <col min="1034" max="1280" width="9" style="1"/>
    <col min="1281" max="1281" width="21.5" style="1" customWidth="1"/>
    <col min="1282" max="1282" width="9" style="1"/>
    <col min="1283" max="1289" width="15.5" style="1" customWidth="1"/>
    <col min="1290" max="1536" width="9" style="1"/>
    <col min="1537" max="1537" width="21.5" style="1" customWidth="1"/>
    <col min="1538" max="1538" width="9" style="1"/>
    <col min="1539" max="1545" width="15.5" style="1" customWidth="1"/>
    <col min="1546" max="1792" width="9" style="1"/>
    <col min="1793" max="1793" width="21.5" style="1" customWidth="1"/>
    <col min="1794" max="1794" width="9" style="1"/>
    <col min="1795" max="1801" width="15.5" style="1" customWidth="1"/>
    <col min="1802" max="2048" width="9" style="1"/>
    <col min="2049" max="2049" width="21.5" style="1" customWidth="1"/>
    <col min="2050" max="2050" width="9" style="1"/>
    <col min="2051" max="2057" width="15.5" style="1" customWidth="1"/>
    <col min="2058" max="2304" width="9" style="1"/>
    <col min="2305" max="2305" width="21.5" style="1" customWidth="1"/>
    <col min="2306" max="2306" width="9" style="1"/>
    <col min="2307" max="2313" width="15.5" style="1" customWidth="1"/>
    <col min="2314" max="2560" width="9" style="1"/>
    <col min="2561" max="2561" width="21.5" style="1" customWidth="1"/>
    <col min="2562" max="2562" width="9" style="1"/>
    <col min="2563" max="2569" width="15.5" style="1" customWidth="1"/>
    <col min="2570" max="2816" width="9" style="1"/>
    <col min="2817" max="2817" width="21.5" style="1" customWidth="1"/>
    <col min="2818" max="2818" width="9" style="1"/>
    <col min="2819" max="2825" width="15.5" style="1" customWidth="1"/>
    <col min="2826" max="3072" width="9" style="1"/>
    <col min="3073" max="3073" width="21.5" style="1" customWidth="1"/>
    <col min="3074" max="3074" width="9" style="1"/>
    <col min="3075" max="3081" width="15.5" style="1" customWidth="1"/>
    <col min="3082" max="3328" width="9" style="1"/>
    <col min="3329" max="3329" width="21.5" style="1" customWidth="1"/>
    <col min="3330" max="3330" width="9" style="1"/>
    <col min="3331" max="3337" width="15.5" style="1" customWidth="1"/>
    <col min="3338" max="3584" width="9" style="1"/>
    <col min="3585" max="3585" width="21.5" style="1" customWidth="1"/>
    <col min="3586" max="3586" width="9" style="1"/>
    <col min="3587" max="3593" width="15.5" style="1" customWidth="1"/>
    <col min="3594" max="3840" width="9" style="1"/>
    <col min="3841" max="3841" width="21.5" style="1" customWidth="1"/>
    <col min="3842" max="3842" width="9" style="1"/>
    <col min="3843" max="3849" width="15.5" style="1" customWidth="1"/>
    <col min="3850" max="4096" width="9" style="1"/>
    <col min="4097" max="4097" width="21.5" style="1" customWidth="1"/>
    <col min="4098" max="4098" width="9" style="1"/>
    <col min="4099" max="4105" width="15.5" style="1" customWidth="1"/>
    <col min="4106" max="4352" width="9" style="1"/>
    <col min="4353" max="4353" width="21.5" style="1" customWidth="1"/>
    <col min="4354" max="4354" width="9" style="1"/>
    <col min="4355" max="4361" width="15.5" style="1" customWidth="1"/>
    <col min="4362" max="4608" width="9" style="1"/>
    <col min="4609" max="4609" width="21.5" style="1" customWidth="1"/>
    <col min="4610" max="4610" width="9" style="1"/>
    <col min="4611" max="4617" width="15.5" style="1" customWidth="1"/>
    <col min="4618" max="4864" width="9" style="1"/>
    <col min="4865" max="4865" width="21.5" style="1" customWidth="1"/>
    <col min="4866" max="4866" width="9" style="1"/>
    <col min="4867" max="4873" width="15.5" style="1" customWidth="1"/>
    <col min="4874" max="5120" width="9" style="1"/>
    <col min="5121" max="5121" width="21.5" style="1" customWidth="1"/>
    <col min="5122" max="5122" width="9" style="1"/>
    <col min="5123" max="5129" width="15.5" style="1" customWidth="1"/>
    <col min="5130" max="5376" width="9" style="1"/>
    <col min="5377" max="5377" width="21.5" style="1" customWidth="1"/>
    <col min="5378" max="5378" width="9" style="1"/>
    <col min="5379" max="5385" width="15.5" style="1" customWidth="1"/>
    <col min="5386" max="5632" width="9" style="1"/>
    <col min="5633" max="5633" width="21.5" style="1" customWidth="1"/>
    <col min="5634" max="5634" width="9" style="1"/>
    <col min="5635" max="5641" width="15.5" style="1" customWidth="1"/>
    <col min="5642" max="5888" width="9" style="1"/>
    <col min="5889" max="5889" width="21.5" style="1" customWidth="1"/>
    <col min="5890" max="5890" width="9" style="1"/>
    <col min="5891" max="5897" width="15.5" style="1" customWidth="1"/>
    <col min="5898" max="6144" width="9" style="1"/>
    <col min="6145" max="6145" width="21.5" style="1" customWidth="1"/>
    <col min="6146" max="6146" width="9" style="1"/>
    <col min="6147" max="6153" width="15.5" style="1" customWidth="1"/>
    <col min="6154" max="6400" width="9" style="1"/>
    <col min="6401" max="6401" width="21.5" style="1" customWidth="1"/>
    <col min="6402" max="6402" width="9" style="1"/>
    <col min="6403" max="6409" width="15.5" style="1" customWidth="1"/>
    <col min="6410" max="6656" width="9" style="1"/>
    <col min="6657" max="6657" width="21.5" style="1" customWidth="1"/>
    <col min="6658" max="6658" width="9" style="1"/>
    <col min="6659" max="6665" width="15.5" style="1" customWidth="1"/>
    <col min="6666" max="6912" width="9" style="1"/>
    <col min="6913" max="6913" width="21.5" style="1" customWidth="1"/>
    <col min="6914" max="6914" width="9" style="1"/>
    <col min="6915" max="6921" width="15.5" style="1" customWidth="1"/>
    <col min="6922" max="7168" width="9" style="1"/>
    <col min="7169" max="7169" width="21.5" style="1" customWidth="1"/>
    <col min="7170" max="7170" width="9" style="1"/>
    <col min="7171" max="7177" width="15.5" style="1" customWidth="1"/>
    <col min="7178" max="7424" width="9" style="1"/>
    <col min="7425" max="7425" width="21.5" style="1" customWidth="1"/>
    <col min="7426" max="7426" width="9" style="1"/>
    <col min="7427" max="7433" width="15.5" style="1" customWidth="1"/>
    <col min="7434" max="7680" width="9" style="1"/>
    <col min="7681" max="7681" width="21.5" style="1" customWidth="1"/>
    <col min="7682" max="7682" width="9" style="1"/>
    <col min="7683" max="7689" width="15.5" style="1" customWidth="1"/>
    <col min="7690" max="7936" width="9" style="1"/>
    <col min="7937" max="7937" width="21.5" style="1" customWidth="1"/>
    <col min="7938" max="7938" width="9" style="1"/>
    <col min="7939" max="7945" width="15.5" style="1" customWidth="1"/>
    <col min="7946" max="8192" width="9" style="1"/>
    <col min="8193" max="8193" width="21.5" style="1" customWidth="1"/>
    <col min="8194" max="8194" width="9" style="1"/>
    <col min="8195" max="8201" width="15.5" style="1" customWidth="1"/>
    <col min="8202" max="8448" width="9" style="1"/>
    <col min="8449" max="8449" width="21.5" style="1" customWidth="1"/>
    <col min="8450" max="8450" width="9" style="1"/>
    <col min="8451" max="8457" width="15.5" style="1" customWidth="1"/>
    <col min="8458" max="8704" width="9" style="1"/>
    <col min="8705" max="8705" width="21.5" style="1" customWidth="1"/>
    <col min="8706" max="8706" width="9" style="1"/>
    <col min="8707" max="8713" width="15.5" style="1" customWidth="1"/>
    <col min="8714" max="8960" width="9" style="1"/>
    <col min="8961" max="8961" width="21.5" style="1" customWidth="1"/>
    <col min="8962" max="8962" width="9" style="1"/>
    <col min="8963" max="8969" width="15.5" style="1" customWidth="1"/>
    <col min="8970" max="9216" width="9" style="1"/>
    <col min="9217" max="9217" width="21.5" style="1" customWidth="1"/>
    <col min="9218" max="9218" width="9" style="1"/>
    <col min="9219" max="9225" width="15.5" style="1" customWidth="1"/>
    <col min="9226" max="9472" width="9" style="1"/>
    <col min="9473" max="9473" width="21.5" style="1" customWidth="1"/>
    <col min="9474" max="9474" width="9" style="1"/>
    <col min="9475" max="9481" width="15.5" style="1" customWidth="1"/>
    <col min="9482" max="9728" width="9" style="1"/>
    <col min="9729" max="9729" width="21.5" style="1" customWidth="1"/>
    <col min="9730" max="9730" width="9" style="1"/>
    <col min="9731" max="9737" width="15.5" style="1" customWidth="1"/>
    <col min="9738" max="9984" width="9" style="1"/>
    <col min="9985" max="9985" width="21.5" style="1" customWidth="1"/>
    <col min="9986" max="9986" width="9" style="1"/>
    <col min="9987" max="9993" width="15.5" style="1" customWidth="1"/>
    <col min="9994" max="10240" width="9" style="1"/>
    <col min="10241" max="10241" width="21.5" style="1" customWidth="1"/>
    <col min="10242" max="10242" width="9" style="1"/>
    <col min="10243" max="10249" width="15.5" style="1" customWidth="1"/>
    <col min="10250" max="10496" width="9" style="1"/>
    <col min="10497" max="10497" width="21.5" style="1" customWidth="1"/>
    <col min="10498" max="10498" width="9" style="1"/>
    <col min="10499" max="10505" width="15.5" style="1" customWidth="1"/>
    <col min="10506" max="10752" width="9" style="1"/>
    <col min="10753" max="10753" width="21.5" style="1" customWidth="1"/>
    <col min="10754" max="10754" width="9" style="1"/>
    <col min="10755" max="10761" width="15.5" style="1" customWidth="1"/>
    <col min="10762" max="11008" width="9" style="1"/>
    <col min="11009" max="11009" width="21.5" style="1" customWidth="1"/>
    <col min="11010" max="11010" width="9" style="1"/>
    <col min="11011" max="11017" width="15.5" style="1" customWidth="1"/>
    <col min="11018" max="11264" width="9" style="1"/>
    <col min="11265" max="11265" width="21.5" style="1" customWidth="1"/>
    <col min="11266" max="11266" width="9" style="1"/>
    <col min="11267" max="11273" width="15.5" style="1" customWidth="1"/>
    <col min="11274" max="11520" width="9" style="1"/>
    <col min="11521" max="11521" width="21.5" style="1" customWidth="1"/>
    <col min="11522" max="11522" width="9" style="1"/>
    <col min="11523" max="11529" width="15.5" style="1" customWidth="1"/>
    <col min="11530" max="11776" width="9" style="1"/>
    <col min="11777" max="11777" width="21.5" style="1" customWidth="1"/>
    <col min="11778" max="11778" width="9" style="1"/>
    <col min="11779" max="11785" width="15.5" style="1" customWidth="1"/>
    <col min="11786" max="12032" width="9" style="1"/>
    <col min="12033" max="12033" width="21.5" style="1" customWidth="1"/>
    <col min="12034" max="12034" width="9" style="1"/>
    <col min="12035" max="12041" width="15.5" style="1" customWidth="1"/>
    <col min="12042" max="12288" width="9" style="1"/>
    <col min="12289" max="12289" width="21.5" style="1" customWidth="1"/>
    <col min="12290" max="12290" width="9" style="1"/>
    <col min="12291" max="12297" width="15.5" style="1" customWidth="1"/>
    <col min="12298" max="12544" width="9" style="1"/>
    <col min="12545" max="12545" width="21.5" style="1" customWidth="1"/>
    <col min="12546" max="12546" width="9" style="1"/>
    <col min="12547" max="12553" width="15.5" style="1" customWidth="1"/>
    <col min="12554" max="12800" width="9" style="1"/>
    <col min="12801" max="12801" width="21.5" style="1" customWidth="1"/>
    <col min="12802" max="12802" width="9" style="1"/>
    <col min="12803" max="12809" width="15.5" style="1" customWidth="1"/>
    <col min="12810" max="13056" width="9" style="1"/>
    <col min="13057" max="13057" width="21.5" style="1" customWidth="1"/>
    <col min="13058" max="13058" width="9" style="1"/>
    <col min="13059" max="13065" width="15.5" style="1" customWidth="1"/>
    <col min="13066" max="13312" width="9" style="1"/>
    <col min="13313" max="13313" width="21.5" style="1" customWidth="1"/>
    <col min="13314" max="13314" width="9" style="1"/>
    <col min="13315" max="13321" width="15.5" style="1" customWidth="1"/>
    <col min="13322" max="13568" width="9" style="1"/>
    <col min="13569" max="13569" width="21.5" style="1" customWidth="1"/>
    <col min="13570" max="13570" width="9" style="1"/>
    <col min="13571" max="13577" width="15.5" style="1" customWidth="1"/>
    <col min="13578" max="13824" width="9" style="1"/>
    <col min="13825" max="13825" width="21.5" style="1" customWidth="1"/>
    <col min="13826" max="13826" width="9" style="1"/>
    <col min="13827" max="13833" width="15.5" style="1" customWidth="1"/>
    <col min="13834" max="14080" width="9" style="1"/>
    <col min="14081" max="14081" width="21.5" style="1" customWidth="1"/>
    <col min="14082" max="14082" width="9" style="1"/>
    <col min="14083" max="14089" width="15.5" style="1" customWidth="1"/>
    <col min="14090" max="14336" width="9" style="1"/>
    <col min="14337" max="14337" width="21.5" style="1" customWidth="1"/>
    <col min="14338" max="14338" width="9" style="1"/>
    <col min="14339" max="14345" width="15.5" style="1" customWidth="1"/>
    <col min="14346" max="14592" width="9" style="1"/>
    <col min="14593" max="14593" width="21.5" style="1" customWidth="1"/>
    <col min="14594" max="14594" width="9" style="1"/>
    <col min="14595" max="14601" width="15.5" style="1" customWidth="1"/>
    <col min="14602" max="14848" width="9" style="1"/>
    <col min="14849" max="14849" width="21.5" style="1" customWidth="1"/>
    <col min="14850" max="14850" width="9" style="1"/>
    <col min="14851" max="14857" width="15.5" style="1" customWidth="1"/>
    <col min="14858" max="15104" width="9" style="1"/>
    <col min="15105" max="15105" width="21.5" style="1" customWidth="1"/>
    <col min="15106" max="15106" width="9" style="1"/>
    <col min="15107" max="15113" width="15.5" style="1" customWidth="1"/>
    <col min="15114" max="15360" width="9" style="1"/>
    <col min="15361" max="15361" width="21.5" style="1" customWidth="1"/>
    <col min="15362" max="15362" width="9" style="1"/>
    <col min="15363" max="15369" width="15.5" style="1" customWidth="1"/>
    <col min="15370" max="15616" width="9" style="1"/>
    <col min="15617" max="15617" width="21.5" style="1" customWidth="1"/>
    <col min="15618" max="15618" width="9" style="1"/>
    <col min="15619" max="15625" width="15.5" style="1" customWidth="1"/>
    <col min="15626" max="15872" width="9" style="1"/>
    <col min="15873" max="15873" width="21.5" style="1" customWidth="1"/>
    <col min="15874" max="15874" width="9" style="1"/>
    <col min="15875" max="15881" width="15.5" style="1" customWidth="1"/>
    <col min="15882" max="16128" width="9" style="1"/>
    <col min="16129" max="16129" width="21.5" style="1" customWidth="1"/>
    <col min="16130" max="16130" width="9" style="1"/>
    <col min="16131" max="16137" width="15.5" style="1" customWidth="1"/>
    <col min="16138" max="16384" width="9" style="1"/>
  </cols>
  <sheetData>
    <row r="2" spans="1:20" x14ac:dyDescent="0.2">
      <c r="A2" s="7"/>
      <c r="B2" s="7"/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8"/>
      <c r="J2" s="7" t="s">
        <v>21</v>
      </c>
      <c r="K2" s="7" t="s">
        <v>22</v>
      </c>
      <c r="L2" s="7" t="s">
        <v>23</v>
      </c>
      <c r="M2" s="7" t="s">
        <v>24</v>
      </c>
      <c r="N2" s="7" t="s">
        <v>25</v>
      </c>
      <c r="O2" s="7" t="s">
        <v>27</v>
      </c>
      <c r="P2" s="8"/>
      <c r="Q2" s="7" t="s">
        <v>6</v>
      </c>
      <c r="S2" s="1" t="s">
        <v>28</v>
      </c>
      <c r="T2" s="1" t="s">
        <v>29</v>
      </c>
    </row>
    <row r="3" spans="1:20" x14ac:dyDescent="0.2">
      <c r="A3" s="7"/>
      <c r="B3" s="7"/>
      <c r="C3" s="7"/>
      <c r="D3" s="7"/>
      <c r="E3" s="7"/>
      <c r="F3" s="7"/>
      <c r="G3" s="7"/>
      <c r="H3" s="7"/>
      <c r="I3" s="8"/>
      <c r="J3" s="7"/>
      <c r="K3" s="7"/>
      <c r="L3" s="7"/>
      <c r="M3" s="7"/>
      <c r="N3" s="7"/>
      <c r="O3" s="7"/>
      <c r="P3" s="8"/>
      <c r="Q3" s="7"/>
    </row>
    <row r="4" spans="1:20" x14ac:dyDescent="0.2">
      <c r="A4" s="7" t="s">
        <v>7</v>
      </c>
      <c r="B4" s="7"/>
      <c r="C4" s="9">
        <v>4652</v>
      </c>
      <c r="D4" s="9">
        <v>2343</v>
      </c>
      <c r="E4" s="9">
        <v>2730</v>
      </c>
      <c r="F4" s="9">
        <v>2384</v>
      </c>
      <c r="G4" s="9">
        <v>2601</v>
      </c>
      <c r="H4" s="9">
        <v>2612</v>
      </c>
      <c r="I4" s="8"/>
      <c r="J4" s="9">
        <v>2528</v>
      </c>
      <c r="K4" s="9">
        <v>2343</v>
      </c>
      <c r="L4" s="9">
        <v>2127</v>
      </c>
      <c r="M4" s="9">
        <v>1737</v>
      </c>
      <c r="N4" s="9">
        <v>1900</v>
      </c>
      <c r="O4" s="9">
        <v>2505</v>
      </c>
      <c r="P4" s="8"/>
      <c r="Q4" s="10">
        <f t="shared" ref="Q4:Q17" si="0">S4+T4</f>
        <v>30462</v>
      </c>
      <c r="S4" s="2">
        <f t="shared" ref="S4:S16" si="1">SUM(C4:H4)</f>
        <v>17322</v>
      </c>
      <c r="T4" s="2">
        <f t="shared" ref="T4:T16" si="2">SUM(J4:O4)</f>
        <v>13140</v>
      </c>
    </row>
    <row r="5" spans="1:20" x14ac:dyDescent="0.2">
      <c r="A5" s="7"/>
      <c r="B5" s="7"/>
      <c r="C5" s="9"/>
      <c r="D5" s="9"/>
      <c r="E5" s="9"/>
      <c r="F5" s="9"/>
      <c r="G5" s="9"/>
      <c r="H5" s="9"/>
      <c r="I5" s="8"/>
      <c r="J5" s="9"/>
      <c r="K5" s="9"/>
      <c r="L5" s="9"/>
      <c r="M5" s="9"/>
      <c r="N5" s="9"/>
      <c r="O5" s="9"/>
      <c r="P5" s="8"/>
      <c r="Q5" s="10">
        <f t="shared" si="0"/>
        <v>0</v>
      </c>
      <c r="S5" s="2">
        <f t="shared" si="1"/>
        <v>0</v>
      </c>
      <c r="T5" s="2">
        <f t="shared" si="2"/>
        <v>0</v>
      </c>
    </row>
    <row r="6" spans="1:20" x14ac:dyDescent="0.2">
      <c r="A6" s="7" t="s">
        <v>26</v>
      </c>
      <c r="B6" s="7"/>
      <c r="C6" s="9">
        <v>0</v>
      </c>
      <c r="D6" s="9">
        <v>457</v>
      </c>
      <c r="E6" s="9">
        <v>912</v>
      </c>
      <c r="F6" s="9">
        <v>1343</v>
      </c>
      <c r="G6" s="9">
        <v>1549</v>
      </c>
      <c r="H6" s="9">
        <v>1255</v>
      </c>
      <c r="I6" s="8"/>
      <c r="J6" s="9">
        <v>1637</v>
      </c>
      <c r="K6" s="9">
        <v>1354</v>
      </c>
      <c r="L6" s="9">
        <v>1753</v>
      </c>
      <c r="M6" s="9">
        <v>1641</v>
      </c>
      <c r="N6" s="9">
        <v>1954</v>
      </c>
      <c r="O6" s="9">
        <v>1817</v>
      </c>
      <c r="P6" s="8"/>
      <c r="Q6" s="10">
        <f t="shared" si="0"/>
        <v>15672</v>
      </c>
      <c r="S6" s="2">
        <f t="shared" si="1"/>
        <v>5516</v>
      </c>
      <c r="T6" s="2">
        <f t="shared" si="2"/>
        <v>10156</v>
      </c>
    </row>
    <row r="7" spans="1:20" x14ac:dyDescent="0.2">
      <c r="A7" s="7" t="s">
        <v>30</v>
      </c>
      <c r="B7" s="7"/>
      <c r="C7" s="9">
        <v>3367</v>
      </c>
      <c r="D7" s="9">
        <v>1150</v>
      </c>
      <c r="E7" s="9">
        <v>1164</v>
      </c>
      <c r="F7" s="9">
        <v>1043</v>
      </c>
      <c r="G7" s="9">
        <v>1140</v>
      </c>
      <c r="H7" s="9">
        <v>785</v>
      </c>
      <c r="I7" s="8"/>
      <c r="J7" s="9">
        <v>988</v>
      </c>
      <c r="K7" s="9">
        <v>1044</v>
      </c>
      <c r="L7" s="9">
        <v>1132</v>
      </c>
      <c r="M7" s="9">
        <v>995</v>
      </c>
      <c r="N7" s="9">
        <v>92</v>
      </c>
      <c r="O7" s="9">
        <v>46</v>
      </c>
      <c r="P7" s="8"/>
      <c r="Q7" s="10">
        <f t="shared" si="0"/>
        <v>12946</v>
      </c>
      <c r="S7" s="2">
        <f t="shared" si="1"/>
        <v>8649</v>
      </c>
      <c r="T7" s="2">
        <f t="shared" si="2"/>
        <v>4297</v>
      </c>
    </row>
    <row r="8" spans="1:20" x14ac:dyDescent="0.2">
      <c r="A8" s="7" t="s">
        <v>8</v>
      </c>
      <c r="B8" s="7"/>
      <c r="C8" s="9">
        <v>23</v>
      </c>
      <c r="D8" s="9">
        <v>22</v>
      </c>
      <c r="E8" s="9">
        <v>11</v>
      </c>
      <c r="F8" s="9">
        <v>10</v>
      </c>
      <c r="G8" s="9">
        <v>12</v>
      </c>
      <c r="H8" s="9">
        <v>13</v>
      </c>
      <c r="I8" s="8"/>
      <c r="J8" s="9">
        <v>20</v>
      </c>
      <c r="K8" s="9">
        <v>27</v>
      </c>
      <c r="L8" s="9">
        <v>28</v>
      </c>
      <c r="M8" s="9">
        <v>38</v>
      </c>
      <c r="N8" s="9">
        <v>23</v>
      </c>
      <c r="O8" s="9">
        <v>25</v>
      </c>
      <c r="P8" s="8"/>
      <c r="Q8" s="10">
        <f t="shared" si="0"/>
        <v>252</v>
      </c>
      <c r="S8" s="2">
        <f t="shared" si="1"/>
        <v>91</v>
      </c>
      <c r="T8" s="2">
        <f t="shared" si="2"/>
        <v>161</v>
      </c>
    </row>
    <row r="9" spans="1:20" x14ac:dyDescent="0.2">
      <c r="A9" s="7" t="s">
        <v>9</v>
      </c>
      <c r="B9" s="7"/>
      <c r="C9" s="9"/>
      <c r="D9" s="9"/>
      <c r="E9" s="9"/>
      <c r="F9" s="9"/>
      <c r="G9" s="9"/>
      <c r="H9" s="9"/>
      <c r="I9" s="8"/>
      <c r="J9" s="9"/>
      <c r="K9" s="9"/>
      <c r="L9" s="9"/>
      <c r="M9" s="9"/>
      <c r="N9" s="9"/>
      <c r="O9" s="9"/>
      <c r="P9" s="8"/>
      <c r="Q9" s="10">
        <f t="shared" si="0"/>
        <v>0</v>
      </c>
      <c r="S9" s="2">
        <f t="shared" si="1"/>
        <v>0</v>
      </c>
      <c r="T9" s="2">
        <f t="shared" si="2"/>
        <v>0</v>
      </c>
    </row>
    <row r="10" spans="1:20" x14ac:dyDescent="0.2">
      <c r="A10" s="7" t="s">
        <v>10</v>
      </c>
      <c r="B10" s="7"/>
      <c r="C10" s="9">
        <v>1789</v>
      </c>
      <c r="D10" s="9">
        <v>1583</v>
      </c>
      <c r="E10" s="9">
        <v>1636</v>
      </c>
      <c r="F10" s="9">
        <v>1406</v>
      </c>
      <c r="G10" s="9">
        <v>1337</v>
      </c>
      <c r="H10" s="9">
        <v>1400</v>
      </c>
      <c r="I10" s="8"/>
      <c r="J10" s="9">
        <v>1471</v>
      </c>
      <c r="K10" s="9">
        <v>944</v>
      </c>
      <c r="L10" s="9">
        <v>157</v>
      </c>
      <c r="M10" s="9">
        <v>360</v>
      </c>
      <c r="N10" s="9">
        <v>1245</v>
      </c>
      <c r="O10" s="9">
        <v>1542</v>
      </c>
      <c r="P10" s="8"/>
      <c r="Q10" s="10">
        <f t="shared" si="0"/>
        <v>14870</v>
      </c>
      <c r="S10" s="2">
        <f t="shared" si="1"/>
        <v>9151</v>
      </c>
      <c r="T10" s="2">
        <f t="shared" si="2"/>
        <v>5719</v>
      </c>
    </row>
    <row r="11" spans="1:20" x14ac:dyDescent="0.2">
      <c r="A11" s="7" t="s">
        <v>11</v>
      </c>
      <c r="B11" s="7"/>
      <c r="C11" s="9">
        <v>381</v>
      </c>
      <c r="D11" s="9">
        <v>1074</v>
      </c>
      <c r="E11" s="9">
        <v>539</v>
      </c>
      <c r="F11" s="9">
        <v>472</v>
      </c>
      <c r="G11" s="9">
        <v>475</v>
      </c>
      <c r="H11" s="9">
        <v>504</v>
      </c>
      <c r="I11" s="8"/>
      <c r="J11" s="9">
        <v>491</v>
      </c>
      <c r="K11" s="9">
        <v>517</v>
      </c>
      <c r="L11" s="9">
        <v>427</v>
      </c>
      <c r="M11" s="9">
        <v>409</v>
      </c>
      <c r="N11" s="9">
        <v>519</v>
      </c>
      <c r="O11" s="9">
        <v>602</v>
      </c>
      <c r="P11" s="8"/>
      <c r="Q11" s="10">
        <f t="shared" si="0"/>
        <v>6410</v>
      </c>
      <c r="S11" s="2">
        <f t="shared" si="1"/>
        <v>3445</v>
      </c>
      <c r="T11" s="2">
        <f t="shared" si="2"/>
        <v>2965</v>
      </c>
    </row>
    <row r="12" spans="1:20" x14ac:dyDescent="0.2">
      <c r="A12" s="7" t="s">
        <v>12</v>
      </c>
      <c r="B12" s="7"/>
      <c r="C12" s="9">
        <v>0</v>
      </c>
      <c r="D12" s="9">
        <v>29</v>
      </c>
      <c r="E12" s="9">
        <v>35</v>
      </c>
      <c r="F12" s="9">
        <v>27</v>
      </c>
      <c r="G12" s="9">
        <v>19</v>
      </c>
      <c r="H12" s="9">
        <v>15</v>
      </c>
      <c r="I12" s="8"/>
      <c r="J12" s="9">
        <v>31</v>
      </c>
      <c r="K12" s="9">
        <v>28</v>
      </c>
      <c r="L12" s="9">
        <v>36</v>
      </c>
      <c r="M12" s="9">
        <v>67</v>
      </c>
      <c r="N12" s="9">
        <v>94</v>
      </c>
      <c r="O12" s="9">
        <v>470</v>
      </c>
      <c r="P12" s="8"/>
      <c r="Q12" s="10">
        <f t="shared" si="0"/>
        <v>851</v>
      </c>
      <c r="S12" s="2">
        <f t="shared" si="1"/>
        <v>125</v>
      </c>
      <c r="T12" s="2">
        <f t="shared" si="2"/>
        <v>726</v>
      </c>
    </row>
    <row r="13" spans="1:20" x14ac:dyDescent="0.2">
      <c r="A13" s="7" t="s">
        <v>13</v>
      </c>
      <c r="B13" s="7"/>
      <c r="C13" s="9">
        <v>245</v>
      </c>
      <c r="D13" s="9">
        <v>214</v>
      </c>
      <c r="E13" s="9">
        <v>225</v>
      </c>
      <c r="F13" s="9">
        <v>225</v>
      </c>
      <c r="G13" s="9">
        <v>223</v>
      </c>
      <c r="H13" s="9">
        <v>176</v>
      </c>
      <c r="I13" s="8"/>
      <c r="J13" s="9">
        <v>218</v>
      </c>
      <c r="K13" s="9">
        <v>114</v>
      </c>
      <c r="L13" s="9">
        <v>10</v>
      </c>
      <c r="M13" s="9">
        <v>49</v>
      </c>
      <c r="N13" s="9">
        <v>228</v>
      </c>
      <c r="O13" s="9">
        <v>242</v>
      </c>
      <c r="P13" s="8"/>
      <c r="Q13" s="10">
        <f t="shared" si="0"/>
        <v>2169</v>
      </c>
      <c r="S13" s="2">
        <f t="shared" si="1"/>
        <v>1308</v>
      </c>
      <c r="T13" s="2">
        <f t="shared" si="2"/>
        <v>861</v>
      </c>
    </row>
    <row r="14" spans="1:20" x14ac:dyDescent="0.2">
      <c r="A14" s="7" t="s">
        <v>14</v>
      </c>
      <c r="B14" s="7"/>
      <c r="C14" s="9">
        <v>0</v>
      </c>
      <c r="D14" s="9">
        <v>43</v>
      </c>
      <c r="E14" s="9">
        <v>45</v>
      </c>
      <c r="F14" s="9">
        <v>41</v>
      </c>
      <c r="G14" s="9">
        <v>37</v>
      </c>
      <c r="H14" s="9">
        <v>31</v>
      </c>
      <c r="I14" s="8"/>
      <c r="J14" s="9">
        <v>43</v>
      </c>
      <c r="K14" s="9">
        <v>59</v>
      </c>
      <c r="L14" s="9">
        <v>102</v>
      </c>
      <c r="M14" s="9">
        <v>65</v>
      </c>
      <c r="N14" s="9">
        <v>24</v>
      </c>
      <c r="O14" s="9">
        <v>9</v>
      </c>
      <c r="P14" s="8"/>
      <c r="Q14" s="10">
        <f t="shared" si="0"/>
        <v>499</v>
      </c>
      <c r="S14" s="2">
        <f t="shared" si="1"/>
        <v>197</v>
      </c>
      <c r="T14" s="2">
        <f t="shared" si="2"/>
        <v>302</v>
      </c>
    </row>
    <row r="15" spans="1:20" x14ac:dyDescent="0.2">
      <c r="A15" s="7" t="s">
        <v>15</v>
      </c>
      <c r="B15" s="7"/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8"/>
      <c r="J15" s="9"/>
      <c r="K15" s="9"/>
      <c r="L15" s="9"/>
      <c r="M15" s="9"/>
      <c r="N15" s="9"/>
      <c r="O15" s="9"/>
      <c r="P15" s="8"/>
      <c r="Q15" s="10">
        <f t="shared" si="0"/>
        <v>0</v>
      </c>
      <c r="S15" s="2">
        <f t="shared" si="1"/>
        <v>0</v>
      </c>
      <c r="T15" s="2">
        <f t="shared" si="2"/>
        <v>0</v>
      </c>
    </row>
    <row r="16" spans="1:20" x14ac:dyDescent="0.2">
      <c r="A16" s="7"/>
      <c r="B16" s="7"/>
      <c r="C16" s="9"/>
      <c r="D16" s="9"/>
      <c r="E16" s="9"/>
      <c r="F16" s="9"/>
      <c r="G16" s="9"/>
      <c r="H16" s="9"/>
      <c r="I16" s="8"/>
      <c r="J16" s="9"/>
      <c r="K16" s="9"/>
      <c r="L16" s="9"/>
      <c r="M16" s="9"/>
      <c r="N16" s="9"/>
      <c r="O16" s="9"/>
      <c r="P16" s="8"/>
      <c r="Q16" s="10">
        <f t="shared" si="0"/>
        <v>0</v>
      </c>
      <c r="S16" s="2">
        <f t="shared" si="1"/>
        <v>0</v>
      </c>
      <c r="T16" s="2">
        <f t="shared" si="2"/>
        <v>0</v>
      </c>
    </row>
    <row r="17" spans="1:20" x14ac:dyDescent="0.2">
      <c r="A17" s="7" t="s">
        <v>16</v>
      </c>
      <c r="B17" s="7"/>
      <c r="C17" s="9">
        <f t="shared" ref="C17:H17" si="3">SUM(C4:C16)</f>
        <v>10457</v>
      </c>
      <c r="D17" s="9">
        <f t="shared" si="3"/>
        <v>6915</v>
      </c>
      <c r="E17" s="9">
        <f t="shared" si="3"/>
        <v>7297</v>
      </c>
      <c r="F17" s="9">
        <f t="shared" si="3"/>
        <v>6951</v>
      </c>
      <c r="G17" s="9">
        <f t="shared" si="3"/>
        <v>7393</v>
      </c>
      <c r="H17" s="9">
        <f t="shared" si="3"/>
        <v>6791</v>
      </c>
      <c r="I17" s="8"/>
      <c r="J17" s="9">
        <f t="shared" ref="J17:O17" si="4">SUM(J4:J16)</f>
        <v>7427</v>
      </c>
      <c r="K17" s="9">
        <f t="shared" si="4"/>
        <v>6430</v>
      </c>
      <c r="L17" s="9">
        <f t="shared" si="4"/>
        <v>5772</v>
      </c>
      <c r="M17" s="9">
        <f t="shared" si="4"/>
        <v>5361</v>
      </c>
      <c r="N17" s="9">
        <f t="shared" si="4"/>
        <v>6079</v>
      </c>
      <c r="O17" s="9">
        <f t="shared" si="4"/>
        <v>7258</v>
      </c>
      <c r="P17" s="8"/>
      <c r="Q17" s="10">
        <f t="shared" si="0"/>
        <v>84131</v>
      </c>
      <c r="S17" s="2">
        <f>SUM(S4:S16)</f>
        <v>45804</v>
      </c>
      <c r="T17" s="2">
        <f>SUM(T4:T16)</f>
        <v>38327</v>
      </c>
    </row>
    <row r="18" spans="1:20" x14ac:dyDescent="0.2">
      <c r="A18" s="7"/>
      <c r="B18" s="7"/>
      <c r="C18" s="9"/>
      <c r="D18" s="9"/>
      <c r="E18" s="9"/>
      <c r="F18" s="9"/>
      <c r="G18" s="9"/>
      <c r="H18" s="9"/>
      <c r="I18" s="8"/>
      <c r="J18" s="7"/>
      <c r="K18" s="7"/>
      <c r="L18" s="7"/>
      <c r="M18" s="7"/>
      <c r="N18" s="7"/>
      <c r="O18" s="7"/>
      <c r="P18" s="8"/>
      <c r="Q18" s="10"/>
    </row>
    <row r="19" spans="1:20" x14ac:dyDescent="0.2">
      <c r="A19" s="7" t="s">
        <v>17</v>
      </c>
      <c r="B19" s="7"/>
      <c r="C19" s="9">
        <v>157724</v>
      </c>
      <c r="D19" s="9">
        <v>157649</v>
      </c>
      <c r="E19" s="9">
        <v>168604</v>
      </c>
      <c r="F19" s="9">
        <v>139145</v>
      </c>
      <c r="G19" s="9">
        <v>173547</v>
      </c>
      <c r="H19" s="9">
        <v>157797</v>
      </c>
      <c r="I19" s="8"/>
      <c r="J19" s="10"/>
      <c r="K19" s="10"/>
      <c r="L19" s="10"/>
      <c r="M19" s="10"/>
      <c r="N19" s="10"/>
      <c r="O19" s="10"/>
      <c r="P19" s="8"/>
      <c r="Q19" s="10"/>
      <c r="S19" s="3">
        <f>SUM(C19:H19)</f>
        <v>954466</v>
      </c>
      <c r="T19" s="3"/>
    </row>
    <row r="20" spans="1:20" x14ac:dyDescent="0.2">
      <c r="A20" s="11" t="s">
        <v>18</v>
      </c>
      <c r="B20" s="7"/>
      <c r="C20" s="12">
        <v>268360</v>
      </c>
      <c r="D20" s="12">
        <v>224667</v>
      </c>
      <c r="E20" s="12">
        <v>235796</v>
      </c>
      <c r="F20" s="12">
        <v>212453</v>
      </c>
      <c r="G20" s="12">
        <v>243510</v>
      </c>
      <c r="H20" s="12">
        <v>238555</v>
      </c>
      <c r="I20" s="8"/>
      <c r="J20" s="12"/>
      <c r="K20" s="12"/>
      <c r="L20" s="12"/>
      <c r="M20" s="12"/>
      <c r="N20" s="12"/>
      <c r="O20" s="12"/>
      <c r="P20" s="8"/>
      <c r="Q20" s="10"/>
      <c r="S20" s="4">
        <f>SUM(C20:H20)</f>
        <v>1423341</v>
      </c>
      <c r="T20" s="4"/>
    </row>
    <row r="21" spans="1:20" x14ac:dyDescent="0.2">
      <c r="A21" s="7" t="s">
        <v>6</v>
      </c>
      <c r="B21" s="7"/>
      <c r="C21" s="10">
        <f t="shared" ref="C21:H21" si="5">SUM(C19:C20)</f>
        <v>426084</v>
      </c>
      <c r="D21" s="10">
        <f t="shared" si="5"/>
        <v>382316</v>
      </c>
      <c r="E21" s="10">
        <f t="shared" si="5"/>
        <v>404400</v>
      </c>
      <c r="F21" s="10">
        <f t="shared" si="5"/>
        <v>351598</v>
      </c>
      <c r="G21" s="10">
        <f t="shared" si="5"/>
        <v>417057</v>
      </c>
      <c r="H21" s="10">
        <f t="shared" si="5"/>
        <v>396352</v>
      </c>
      <c r="I21" s="8"/>
      <c r="J21" s="10">
        <v>442449</v>
      </c>
      <c r="K21" s="10">
        <v>385794</v>
      </c>
      <c r="L21" s="10">
        <v>385526</v>
      </c>
      <c r="M21" s="10">
        <v>316333</v>
      </c>
      <c r="N21" s="10">
        <v>411705</v>
      </c>
      <c r="O21" s="10">
        <v>440950</v>
      </c>
      <c r="P21" s="8"/>
      <c r="Q21" s="10">
        <f>S21+T21</f>
        <v>4760564</v>
      </c>
      <c r="S21" s="3">
        <f>SUM(C21:H21)</f>
        <v>2377807</v>
      </c>
      <c r="T21" s="3">
        <f>SUM(J21:O21)</f>
        <v>2382757</v>
      </c>
    </row>
    <row r="22" spans="1:20" x14ac:dyDescent="0.2">
      <c r="A22" s="7" t="s">
        <v>16</v>
      </c>
      <c r="B22" s="7"/>
      <c r="C22" s="10">
        <f t="shared" ref="C22:H22" si="6">C17</f>
        <v>10457</v>
      </c>
      <c r="D22" s="10">
        <f t="shared" si="6"/>
        <v>6915</v>
      </c>
      <c r="E22" s="10">
        <f t="shared" si="6"/>
        <v>7297</v>
      </c>
      <c r="F22" s="10">
        <f t="shared" si="6"/>
        <v>6951</v>
      </c>
      <c r="G22" s="10">
        <f t="shared" si="6"/>
        <v>7393</v>
      </c>
      <c r="H22" s="10">
        <f t="shared" si="6"/>
        <v>6791</v>
      </c>
      <c r="I22" s="8"/>
      <c r="J22" s="10">
        <f t="shared" ref="J22:O22" si="7">J17</f>
        <v>7427</v>
      </c>
      <c r="K22" s="10">
        <f t="shared" si="7"/>
        <v>6430</v>
      </c>
      <c r="L22" s="10">
        <f t="shared" si="7"/>
        <v>5772</v>
      </c>
      <c r="M22" s="10">
        <f t="shared" si="7"/>
        <v>5361</v>
      </c>
      <c r="N22" s="10">
        <f t="shared" si="7"/>
        <v>6079</v>
      </c>
      <c r="O22" s="10">
        <f t="shared" si="7"/>
        <v>7258</v>
      </c>
      <c r="P22" s="8"/>
      <c r="Q22" s="10">
        <f>S22+T22</f>
        <v>84131</v>
      </c>
      <c r="S22" s="3">
        <f>S17</f>
        <v>45804</v>
      </c>
      <c r="T22" s="3">
        <f>T17</f>
        <v>38327</v>
      </c>
    </row>
    <row r="23" spans="1:20" x14ac:dyDescent="0.2">
      <c r="A23" s="13" t="s">
        <v>19</v>
      </c>
      <c r="B23" s="7"/>
      <c r="C23" s="10">
        <f t="shared" ref="C23:H23" si="8">C21-C22</f>
        <v>415627</v>
      </c>
      <c r="D23" s="10">
        <f t="shared" si="8"/>
        <v>375401</v>
      </c>
      <c r="E23" s="10">
        <f t="shared" si="8"/>
        <v>397103</v>
      </c>
      <c r="F23" s="10">
        <f t="shared" si="8"/>
        <v>344647</v>
      </c>
      <c r="G23" s="10">
        <f t="shared" si="8"/>
        <v>409664</v>
      </c>
      <c r="H23" s="10">
        <f t="shared" si="8"/>
        <v>389561</v>
      </c>
      <c r="I23" s="8"/>
      <c r="J23" s="10">
        <f t="shared" ref="J23:O23" si="9">J21-J22</f>
        <v>435022</v>
      </c>
      <c r="K23" s="10">
        <f t="shared" si="9"/>
        <v>379364</v>
      </c>
      <c r="L23" s="10">
        <f t="shared" si="9"/>
        <v>379754</v>
      </c>
      <c r="M23" s="10">
        <f t="shared" si="9"/>
        <v>310972</v>
      </c>
      <c r="N23" s="10">
        <f t="shared" si="9"/>
        <v>405626</v>
      </c>
      <c r="O23" s="10">
        <f t="shared" si="9"/>
        <v>433692</v>
      </c>
      <c r="P23" s="8"/>
      <c r="Q23" s="10">
        <f>S23+T23</f>
        <v>4676433</v>
      </c>
      <c r="S23" s="3">
        <f>S21-S22</f>
        <v>2332003</v>
      </c>
      <c r="T23" s="3">
        <f>T21-T22</f>
        <v>2344430</v>
      </c>
    </row>
    <row r="24" spans="1:20" x14ac:dyDescent="0.2">
      <c r="A24" s="13"/>
      <c r="B24" s="7"/>
      <c r="C24" s="7"/>
      <c r="D24" s="7"/>
      <c r="E24" s="7"/>
      <c r="F24" s="7"/>
      <c r="G24" s="7"/>
      <c r="H24" s="7"/>
      <c r="I24" s="8"/>
      <c r="J24" s="7"/>
      <c r="K24" s="7"/>
      <c r="L24" s="7"/>
      <c r="M24" s="7"/>
      <c r="N24" s="7"/>
      <c r="O24" s="7"/>
      <c r="P24" s="8"/>
      <c r="Q24" s="10"/>
    </row>
    <row r="25" spans="1:20" x14ac:dyDescent="0.2">
      <c r="A25" s="13"/>
      <c r="B25" s="7"/>
      <c r="C25" s="7"/>
      <c r="D25" s="7"/>
      <c r="E25" s="7"/>
      <c r="F25" s="7"/>
      <c r="G25" s="7"/>
      <c r="H25" s="7"/>
      <c r="I25" s="8"/>
      <c r="J25" s="7"/>
      <c r="K25" s="7"/>
      <c r="L25" s="7"/>
      <c r="M25" s="7"/>
      <c r="N25" s="7"/>
      <c r="O25" s="7"/>
      <c r="P25" s="8"/>
      <c r="Q25" s="10"/>
    </row>
    <row r="26" spans="1:20" x14ac:dyDescent="0.2">
      <c r="A26" s="13" t="s">
        <v>20</v>
      </c>
      <c r="B26" s="7"/>
      <c r="C26" s="10">
        <v>30773</v>
      </c>
      <c r="D26" s="9">
        <v>25200</v>
      </c>
      <c r="E26" s="9">
        <v>28385</v>
      </c>
      <c r="F26" s="9">
        <v>25075</v>
      </c>
      <c r="G26" s="9">
        <v>28558</v>
      </c>
      <c r="H26" s="9">
        <v>25299</v>
      </c>
      <c r="I26" s="8"/>
      <c r="J26" s="10">
        <v>24175</v>
      </c>
      <c r="K26" s="10">
        <v>23837</v>
      </c>
      <c r="L26" s="10">
        <v>25437</v>
      </c>
      <c r="M26" s="10">
        <v>24961</v>
      </c>
      <c r="N26" s="10">
        <v>26002</v>
      </c>
      <c r="O26" s="10">
        <v>28507</v>
      </c>
      <c r="P26" s="8"/>
      <c r="Q26" s="10">
        <f>S26+T26</f>
        <v>316209</v>
      </c>
      <c r="S26" s="3">
        <f>SUM(C26:H26)</f>
        <v>163290</v>
      </c>
      <c r="T26" s="2">
        <f>SUM(J26:O26)</f>
        <v>152919</v>
      </c>
    </row>
    <row r="27" spans="1:20" x14ac:dyDescent="0.2">
      <c r="A27" s="13" t="str">
        <f t="shared" ref="A27:H27" si="10">A10</f>
        <v>משטרה</v>
      </c>
      <c r="B27" s="7"/>
      <c r="C27" s="9">
        <f t="shared" si="10"/>
        <v>1789</v>
      </c>
      <c r="D27" s="9">
        <f t="shared" si="10"/>
        <v>1583</v>
      </c>
      <c r="E27" s="9">
        <f t="shared" si="10"/>
        <v>1636</v>
      </c>
      <c r="F27" s="9">
        <f t="shared" si="10"/>
        <v>1406</v>
      </c>
      <c r="G27" s="9">
        <f t="shared" si="10"/>
        <v>1337</v>
      </c>
      <c r="H27" s="9">
        <f t="shared" si="10"/>
        <v>1400</v>
      </c>
      <c r="I27" s="8"/>
      <c r="J27" s="10">
        <f t="shared" ref="J27:O27" si="11">J10</f>
        <v>1471</v>
      </c>
      <c r="K27" s="10">
        <f t="shared" si="11"/>
        <v>944</v>
      </c>
      <c r="L27" s="10">
        <f t="shared" si="11"/>
        <v>157</v>
      </c>
      <c r="M27" s="10">
        <f t="shared" si="11"/>
        <v>360</v>
      </c>
      <c r="N27" s="10">
        <f t="shared" si="11"/>
        <v>1245</v>
      </c>
      <c r="O27" s="10">
        <f t="shared" si="11"/>
        <v>1542</v>
      </c>
      <c r="P27" s="8"/>
      <c r="Q27" s="10">
        <f>S27+T27</f>
        <v>14870</v>
      </c>
      <c r="S27" s="2">
        <f>SUM(C27:H27)</f>
        <v>9151</v>
      </c>
      <c r="T27" s="2">
        <f>SUM(J27:O27)</f>
        <v>5719</v>
      </c>
    </row>
    <row r="28" spans="1:20" x14ac:dyDescent="0.2">
      <c r="A28" s="13" t="str">
        <f t="shared" ref="A28:H28" si="12">A13</f>
        <v>שירות בתי הסוהר</v>
      </c>
      <c r="B28" s="7"/>
      <c r="C28" s="9">
        <f t="shared" si="12"/>
        <v>245</v>
      </c>
      <c r="D28" s="9">
        <f t="shared" si="12"/>
        <v>214</v>
      </c>
      <c r="E28" s="9">
        <f t="shared" si="12"/>
        <v>225</v>
      </c>
      <c r="F28" s="9">
        <f t="shared" si="12"/>
        <v>225</v>
      </c>
      <c r="G28" s="9">
        <f t="shared" si="12"/>
        <v>223</v>
      </c>
      <c r="H28" s="9">
        <f t="shared" si="12"/>
        <v>176</v>
      </c>
      <c r="I28" s="8"/>
      <c r="J28" s="10">
        <f t="shared" ref="J28:O28" si="13">J13</f>
        <v>218</v>
      </c>
      <c r="K28" s="10">
        <f t="shared" si="13"/>
        <v>114</v>
      </c>
      <c r="L28" s="10">
        <f t="shared" si="13"/>
        <v>10</v>
      </c>
      <c r="M28" s="10">
        <f t="shared" si="13"/>
        <v>49</v>
      </c>
      <c r="N28" s="10">
        <f t="shared" si="13"/>
        <v>228</v>
      </c>
      <c r="O28" s="10">
        <f t="shared" si="13"/>
        <v>242</v>
      </c>
      <c r="P28" s="8"/>
      <c r="Q28" s="10">
        <f>S28+T28</f>
        <v>2169</v>
      </c>
      <c r="S28" s="2">
        <f>SUM(C28:H28)</f>
        <v>1308</v>
      </c>
      <c r="T28" s="2">
        <f>SUM(J28:O28)</f>
        <v>861</v>
      </c>
    </row>
    <row r="29" spans="1:20" x14ac:dyDescent="0.2">
      <c r="A29" s="5"/>
    </row>
    <row r="30" spans="1:20" x14ac:dyDescent="0.2">
      <c r="A30" s="5"/>
    </row>
    <row r="31" spans="1:20" x14ac:dyDescent="0.2">
      <c r="A31" s="5"/>
    </row>
    <row r="32" spans="1:20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6"/>
    </row>
    <row r="36" spans="1:1" x14ac:dyDescent="0.2">
      <c r="A36" s="5"/>
    </row>
    <row r="37" spans="1:1" x14ac:dyDescent="0.2">
      <c r="A37" s="5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עליות נוסע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Shayzaf, Sharony Shefler &amp; Co. C.P.A.</dc:creator>
  <cp:lastModifiedBy>רבקה אלמודאי</cp:lastModifiedBy>
  <dcterms:created xsi:type="dcterms:W3CDTF">2020-01-28T13:27:36Z</dcterms:created>
  <dcterms:modified xsi:type="dcterms:W3CDTF">2020-06-09T10:35:15Z</dcterms:modified>
</cp:coreProperties>
</file>